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shunsuke\Desktop\"/>
    </mc:Choice>
  </mc:AlternateContent>
  <bookViews>
    <workbookView xWindow="20370" yWindow="-3960" windowWidth="19440" windowHeight="15000" activeTab="2"/>
  </bookViews>
  <sheets>
    <sheet name="税率" sheetId="3" r:id="rId1"/>
    <sheet name="入力シート" sheetId="1" r:id="rId2"/>
    <sheet name="納付書(印刷シート)" sheetId="2" r:id="rId3"/>
  </sheets>
  <definedNames>
    <definedName name="Excel_BuiltIn__FilterDatabase" localSheetId="1">入力シート!#REF!</definedName>
    <definedName name="_xlnm.Print_Area" localSheetId="2">'納付書(印刷シート)'!$B$2:$CP$42</definedName>
    <definedName name="申告区分">#REF!</definedName>
  </definedNames>
  <calcPr calcId="191029"/>
  <extLst>
    <ext xmlns:xcalcf="http://schemas.microsoft.com/office/spreadsheetml/2018/calcfeatures" uri="{B58B0392-4F1F-4190-BB64-5DF3571DCE5F}">
      <xcalcf:calcFeatures>
        <xcalcf:feature name="microsoft.com:RD"/>
        <xcalcf:feature name="microsoft.com:FV"/>
      </xcalcf:calcFeatures>
    </ext>
    <ext xmlns:loext="http://schemas.libreoffice.org/" uri="{7626C862-2A13-11E5-B345-FEFF819CDC9F}">
      <loext:extCalcPr stringRefSyntax="CalcA1"/>
    </ext>
  </extLst>
</workbook>
</file>

<file path=xl/calcChain.xml><?xml version="1.0" encoding="utf-8"?>
<calcChain xmlns="http://schemas.openxmlformats.org/spreadsheetml/2006/main">
  <c r="BV9" i="2" l="1"/>
  <c r="AQ9" i="2"/>
  <c r="AG10" i="2"/>
  <c r="E29" i="2"/>
  <c r="AJ29" i="2" s="1"/>
  <c r="BO29" i="2" l="1"/>
  <c r="AQ10" i="2"/>
  <c r="BV10" i="2" s="1"/>
  <c r="U25" i="2" l="1"/>
  <c r="BW29" i="2" l="1"/>
  <c r="BT29" i="2"/>
  <c r="BQ29" i="2"/>
  <c r="AR29" i="2"/>
  <c r="AO29" i="2"/>
  <c r="AL29" i="2"/>
  <c r="M29" i="2"/>
  <c r="J29" i="2"/>
  <c r="G29" i="2"/>
  <c r="CM27" i="2"/>
  <c r="CK27" i="2"/>
  <c r="CI27" i="2"/>
  <c r="CG27" i="2"/>
  <c r="CE27" i="2"/>
  <c r="CC27" i="2"/>
  <c r="CA27" i="2"/>
  <c r="BY27" i="2"/>
  <c r="BW27" i="2"/>
  <c r="BU27" i="2"/>
  <c r="BS27" i="2"/>
  <c r="BH27" i="2"/>
  <c r="BF27" i="2"/>
  <c r="BD27" i="2"/>
  <c r="BB27" i="2"/>
  <c r="AZ27" i="2"/>
  <c r="AX27" i="2"/>
  <c r="AV27" i="2"/>
  <c r="AT27" i="2"/>
  <c r="AR27" i="2"/>
  <c r="AP27" i="2"/>
  <c r="AN27" i="2"/>
  <c r="AC27" i="2"/>
  <c r="AA27" i="2"/>
  <c r="Y27" i="2"/>
  <c r="W27" i="2"/>
  <c r="U27" i="2"/>
  <c r="S27" i="2"/>
  <c r="Q27" i="2"/>
  <c r="O27" i="2"/>
  <c r="M27" i="2"/>
  <c r="K27" i="2"/>
  <c r="I27" i="2"/>
  <c r="CM26" i="2"/>
  <c r="CK26" i="2"/>
  <c r="CI26" i="2"/>
  <c r="CG26" i="2"/>
  <c r="CE26" i="2"/>
  <c r="CC26" i="2"/>
  <c r="CA26" i="2"/>
  <c r="BY26" i="2"/>
  <c r="BW26" i="2"/>
  <c r="BU26" i="2"/>
  <c r="BS26" i="2"/>
  <c r="BH26" i="2"/>
  <c r="BF26" i="2"/>
  <c r="BD26" i="2"/>
  <c r="BB26" i="2"/>
  <c r="AZ26" i="2"/>
  <c r="AX26" i="2"/>
  <c r="AV26" i="2"/>
  <c r="AT26" i="2"/>
  <c r="AR26" i="2"/>
  <c r="AP26" i="2"/>
  <c r="AN26" i="2"/>
  <c r="AC26" i="2"/>
  <c r="AA26" i="2"/>
  <c r="Y26" i="2"/>
  <c r="W26" i="2"/>
  <c r="U26" i="2"/>
  <c r="S26" i="2"/>
  <c r="Q26" i="2"/>
  <c r="O26" i="2"/>
  <c r="M26" i="2"/>
  <c r="K26" i="2"/>
  <c r="I26" i="2"/>
  <c r="CM25" i="2"/>
  <c r="CK25" i="2"/>
  <c r="CI25" i="2"/>
  <c r="CG25" i="2"/>
  <c r="CE25" i="2"/>
  <c r="CC25" i="2"/>
  <c r="CA25" i="2"/>
  <c r="BY25" i="2"/>
  <c r="BW25" i="2"/>
  <c r="BU25" i="2"/>
  <c r="BS25" i="2"/>
  <c r="BH25" i="2"/>
  <c r="BF25" i="2"/>
  <c r="BD25" i="2"/>
  <c r="BB25" i="2"/>
  <c r="AZ25" i="2"/>
  <c r="AX25" i="2"/>
  <c r="AV25" i="2"/>
  <c r="AT25" i="2"/>
  <c r="AR25" i="2"/>
  <c r="AP25" i="2"/>
  <c r="AN25" i="2"/>
  <c r="AC25" i="2"/>
  <c r="AA25" i="2"/>
  <c r="Y25" i="2"/>
  <c r="W25" i="2"/>
  <c r="S25" i="2"/>
  <c r="Q25" i="2"/>
  <c r="O25" i="2"/>
  <c r="M25" i="2"/>
  <c r="K25" i="2"/>
  <c r="I25" i="2"/>
  <c r="CM24" i="2"/>
  <c r="CK24" i="2"/>
  <c r="CI24" i="2"/>
  <c r="CG24" i="2"/>
  <c r="CE24" i="2"/>
  <c r="CC24" i="2"/>
  <c r="CA24" i="2"/>
  <c r="BY24" i="2"/>
  <c r="BW24" i="2"/>
  <c r="BU24" i="2"/>
  <c r="BS24" i="2"/>
  <c r="BH24" i="2"/>
  <c r="BF24" i="2"/>
  <c r="BD24" i="2"/>
  <c r="BB24" i="2"/>
  <c r="AZ24" i="2"/>
  <c r="AX24" i="2"/>
  <c r="AV24" i="2"/>
  <c r="AT24" i="2"/>
  <c r="AR24" i="2"/>
  <c r="AP24" i="2"/>
  <c r="AN24" i="2"/>
  <c r="AC24" i="2"/>
  <c r="AA24" i="2"/>
  <c r="Y24" i="2"/>
  <c r="W24" i="2"/>
  <c r="U24" i="2"/>
  <c r="S24" i="2"/>
  <c r="Q24" i="2"/>
  <c r="O24" i="2"/>
  <c r="M24" i="2"/>
  <c r="K24" i="2"/>
  <c r="I24" i="2"/>
  <c r="CA22" i="2"/>
  <c r="BX22" i="2"/>
  <c r="BU22" i="2"/>
  <c r="BR22" i="2"/>
  <c r="BP22" i="2"/>
  <c r="BN22" i="2"/>
  <c r="BL22" i="2"/>
  <c r="AV22" i="2"/>
  <c r="AS22" i="2"/>
  <c r="AP22" i="2"/>
  <c r="AM22" i="2"/>
  <c r="AK22" i="2"/>
  <c r="AI22" i="2"/>
  <c r="AG22" i="2"/>
  <c r="Q22" i="2"/>
  <c r="N22" i="2"/>
  <c r="K22" i="2"/>
  <c r="H22" i="2"/>
  <c r="F22" i="2"/>
  <c r="D22" i="2"/>
  <c r="B22" i="2"/>
  <c r="CG20" i="2"/>
  <c r="BL20" i="2"/>
  <c r="BB20" i="2"/>
  <c r="AG20" i="2"/>
  <c r="W20" i="2"/>
  <c r="B20" i="2"/>
  <c r="BM16" i="2"/>
  <c r="AH16" i="2"/>
  <c r="C16" i="2"/>
  <c r="BM13" i="2"/>
  <c r="AH13" i="2"/>
  <c r="C13" i="2"/>
  <c r="BL10" i="2"/>
  <c r="E16" i="1"/>
  <c r="CG28" i="2" s="1"/>
  <c r="M28" i="2" l="1"/>
  <c r="U28" i="2"/>
  <c r="AC28" i="2"/>
  <c r="AT28" i="2"/>
  <c r="BB28" i="2"/>
  <c r="BS28" i="2"/>
  <c r="CA28" i="2"/>
  <c r="CI28" i="2"/>
  <c r="O28" i="2"/>
  <c r="W28" i="2"/>
  <c r="AN28" i="2"/>
  <c r="AV28" i="2"/>
  <c r="BD28" i="2"/>
  <c r="BU28" i="2"/>
  <c r="CC28" i="2"/>
  <c r="CK28" i="2"/>
  <c r="I28" i="2"/>
  <c r="Q28" i="2"/>
  <c r="Y28" i="2"/>
  <c r="AP28" i="2"/>
  <c r="AX28" i="2"/>
  <c r="BF28" i="2"/>
  <c r="BW28" i="2"/>
  <c r="CE28" i="2"/>
  <c r="CM28" i="2"/>
  <c r="K28" i="2"/>
  <c r="S28" i="2"/>
  <c r="AA28" i="2"/>
  <c r="AR28" i="2"/>
  <c r="AZ28" i="2"/>
  <c r="BH28" i="2"/>
  <c r="BY28" i="2"/>
</calcChain>
</file>

<file path=xl/sharedStrings.xml><?xml version="1.0" encoding="utf-8"?>
<sst xmlns="http://schemas.openxmlformats.org/spreadsheetml/2006/main" count="248" uniqueCount="117">
  <si>
    <r>
      <rPr>
        <b/>
        <sz val="12"/>
        <color rgb="FFFF0000"/>
        <rFont val="ＭＳ Ｐゴシック"/>
        <family val="3"/>
        <charset val="128"/>
      </rPr>
      <t>※　</t>
    </r>
    <r>
      <rPr>
        <b/>
        <sz val="12"/>
        <rFont val="ＭＳ Ｐゴシック"/>
        <family val="3"/>
        <charset val="128"/>
      </rPr>
      <t>所　　在　　地</t>
    </r>
  </si>
  <si>
    <r>
      <rPr>
        <b/>
        <sz val="12"/>
        <color rgb="FFFF0000"/>
        <rFont val="ＭＳ Ｐゴシック"/>
        <family val="3"/>
        <charset val="128"/>
      </rPr>
      <t>※　</t>
    </r>
    <r>
      <rPr>
        <b/>
        <sz val="12"/>
        <rFont val="ＭＳ Ｐゴシック"/>
        <family val="3"/>
        <charset val="128"/>
      </rPr>
      <t>法　　人　　名</t>
    </r>
  </si>
  <si>
    <t>法人税割の税率</t>
  </si>
  <si>
    <t>均等割の税率</t>
  </si>
  <si>
    <r>
      <rPr>
        <b/>
        <sz val="12"/>
        <color rgb="FFFF0000"/>
        <rFont val="ＭＳ Ｐゴシック"/>
        <family val="3"/>
        <charset val="128"/>
      </rPr>
      <t>※</t>
    </r>
    <r>
      <rPr>
        <b/>
        <sz val="12"/>
        <rFont val="ＭＳ Ｐゴシック"/>
        <family val="3"/>
        <charset val="128"/>
      </rPr>
      <t>　事業年度（自）</t>
    </r>
  </si>
  <si>
    <t>年</t>
  </si>
  <si>
    <t>月</t>
  </si>
  <si>
    <t>日から</t>
  </si>
  <si>
    <r>
      <rPr>
        <b/>
        <sz val="12"/>
        <color rgb="FFFF0000"/>
        <rFont val="ＭＳ Ｐゴシック"/>
        <family val="3"/>
        <charset val="128"/>
      </rPr>
      <t>※</t>
    </r>
    <r>
      <rPr>
        <b/>
        <sz val="12"/>
        <rFont val="ＭＳ Ｐゴシック"/>
        <family val="3"/>
        <charset val="128"/>
      </rPr>
      <t>　事業年度（至）</t>
    </r>
  </si>
  <si>
    <t>日まで</t>
  </si>
  <si>
    <r>
      <rPr>
        <b/>
        <sz val="12"/>
        <color rgb="FFFF0000"/>
        <rFont val="ＭＳ Ｐゴシック"/>
        <family val="3"/>
        <charset val="128"/>
      </rPr>
      <t>※</t>
    </r>
    <r>
      <rPr>
        <b/>
        <sz val="12"/>
        <rFont val="ＭＳ Ｐゴシック"/>
        <family val="3"/>
        <charset val="128"/>
      </rPr>
      <t>　納　　期　　限</t>
    </r>
  </si>
  <si>
    <t>　日</t>
  </si>
  <si>
    <r>
      <rPr>
        <b/>
        <sz val="12"/>
        <color rgb="FFFF0000"/>
        <rFont val="ＭＳ Ｐゴシック"/>
        <family val="3"/>
        <charset val="128"/>
      </rPr>
      <t>※　</t>
    </r>
    <r>
      <rPr>
        <b/>
        <sz val="12"/>
        <rFont val="ＭＳ Ｐゴシック"/>
        <family val="3"/>
        <charset val="128"/>
      </rPr>
      <t>申　告　区　分</t>
    </r>
  </si>
  <si>
    <r>
      <rPr>
        <b/>
        <sz val="12"/>
        <color rgb="FFFF0000"/>
        <rFont val="ＭＳ Ｐゴシック"/>
        <family val="3"/>
        <charset val="128"/>
      </rPr>
      <t>※　</t>
    </r>
    <r>
      <rPr>
        <b/>
        <sz val="12"/>
        <rFont val="ＭＳ Ｐゴシック"/>
        <family val="3"/>
        <charset val="128"/>
      </rPr>
      <t>納　　付　　額</t>
    </r>
  </si>
  <si>
    <t>法人税割額</t>
  </si>
  <si>
    <t>01</t>
  </si>
  <si>
    <t>円</t>
  </si>
  <si>
    <t>均 等 割 額</t>
  </si>
  <si>
    <t>02</t>
  </si>
  <si>
    <t>延 　滞　 金</t>
  </si>
  <si>
    <t>03</t>
  </si>
  <si>
    <t>督促手数料</t>
  </si>
  <si>
    <t>04</t>
  </si>
  <si>
    <t>合   計　額</t>
  </si>
  <si>
    <t>05</t>
  </si>
  <si>
    <t>市町村コード</t>
  </si>
  <si>
    <t>山梨県</t>
  </si>
  <si>
    <t>公</t>
  </si>
  <si>
    <t>口　　座　　番　　号</t>
  </si>
  <si>
    <t>　所在地及び法人名</t>
  </si>
  <si>
    <t>年　　度</t>
  </si>
  <si>
    <t>処　　　理　　　事　　　項</t>
  </si>
  <si>
    <t>事 業 年 度  又 は  連 結 事 業 年 度</t>
  </si>
  <si>
    <t>申　　告　　区　　分</t>
  </si>
  <si>
    <t>・</t>
  </si>
  <si>
    <t>から</t>
  </si>
  <si>
    <t>まで</t>
  </si>
  <si>
    <t>百</t>
  </si>
  <si>
    <t>十</t>
  </si>
  <si>
    <t>億</t>
  </si>
  <si>
    <t>千</t>
  </si>
  <si>
    <t>万</t>
  </si>
  <si>
    <t>延 　滞 　金</t>
  </si>
  <si>
    <t>合　 計　 額</t>
  </si>
  <si>
    <t>納 期 限</t>
  </si>
  <si>
    <t>日</t>
  </si>
  <si>
    <t>領収日付印</t>
  </si>
  <si>
    <t>日　計</t>
  </si>
  <si>
    <t>口</t>
  </si>
  <si>
    <r>
      <rPr>
        <sz val="7"/>
        <rFont val="ＭＳ Ｐ明朝"/>
        <family val="1"/>
        <charset val="128"/>
      </rPr>
      <t xml:space="preserve">指定金融
機関名
</t>
    </r>
    <r>
      <rPr>
        <sz val="6"/>
        <rFont val="ＭＳ Ｐ明朝"/>
        <family val="1"/>
        <charset val="128"/>
      </rPr>
      <t>（取りまとめ店）</t>
    </r>
  </si>
  <si>
    <t>取りまとめ局</t>
  </si>
  <si>
    <t>上記のとおり納付します。
（金融機関又は郵便局保管）</t>
  </si>
  <si>
    <t>上記のとおり通知します。（市町村保管）</t>
  </si>
  <si>
    <t>192082</t>
    <phoneticPr fontId="21"/>
  </si>
  <si>
    <t>南アルプス市</t>
    <rPh sb="0" eb="1">
      <t>ミナミ</t>
    </rPh>
    <rPh sb="5" eb="6">
      <t>シ</t>
    </rPh>
    <phoneticPr fontId="21"/>
  </si>
  <si>
    <t>南アルプス市会計管理者</t>
    <rPh sb="0" eb="1">
      <t>ミナミ</t>
    </rPh>
    <rPh sb="5" eb="6">
      <t>シ</t>
    </rPh>
    <phoneticPr fontId="21"/>
  </si>
  <si>
    <t>山梨中央銀行
小笠原支店</t>
    <rPh sb="7" eb="10">
      <t>オガサワラ</t>
    </rPh>
    <phoneticPr fontId="21"/>
  </si>
  <si>
    <t>〒224-8794
ゆうちょ銀行
横浜貯金事務センター</t>
    <rPh sb="14" eb="16">
      <t>ギンコウ</t>
    </rPh>
    <phoneticPr fontId="21"/>
  </si>
  <si>
    <t>◎この納付書は、3枚1組になっていますので、　切り離さずに提出してください。</t>
    <phoneticPr fontId="21"/>
  </si>
  <si>
    <t>上記のとおり領収しました。（納税者保管）</t>
    <phoneticPr fontId="21"/>
  </si>
  <si>
    <t xml:space="preserve">
◎この領収書は５年間大切に保存してください。</t>
    <rPh sb="4" eb="7">
      <t>リョウシュウショ</t>
    </rPh>
    <rPh sb="9" eb="11">
      <t>ネンカン</t>
    </rPh>
    <rPh sb="11" eb="13">
      <t>タイセツ</t>
    </rPh>
    <rPh sb="14" eb="16">
      <t>ホゾン</t>
    </rPh>
    <phoneticPr fontId="21"/>
  </si>
  <si>
    <t>令和</t>
  </si>
  <si>
    <t>税領収証書（南アルプス市）</t>
    <rPh sb="6" eb="7">
      <t>ミナミ</t>
    </rPh>
    <rPh sb="11" eb="12">
      <t>シ</t>
    </rPh>
    <phoneticPr fontId="21"/>
  </si>
  <si>
    <t>税納付書（南アルプス市）</t>
    <rPh sb="5" eb="6">
      <t>ミナミ</t>
    </rPh>
    <rPh sb="10" eb="11">
      <t>シ</t>
    </rPh>
    <phoneticPr fontId="21"/>
  </si>
  <si>
    <t>納付済通知書（南アルプス市）</t>
    <rPh sb="0" eb="2">
      <t>ノウフ</t>
    </rPh>
    <rPh sb="7" eb="8">
      <t>ミナミ</t>
    </rPh>
    <rPh sb="12" eb="13">
      <t>シ</t>
    </rPh>
    <phoneticPr fontId="21"/>
  </si>
  <si>
    <t>００２３０－１－９６０６０１</t>
    <phoneticPr fontId="21"/>
  </si>
  <si>
    <t>加　　　　　入　　　　　者　　　　　名</t>
    <rPh sb="18" eb="19">
      <t>メイ</t>
    </rPh>
    <phoneticPr fontId="21"/>
  </si>
  <si>
    <t>下　記　以　外　の　法　人</t>
    <rPh sb="0" eb="1">
      <t>シモ</t>
    </rPh>
    <rPh sb="2" eb="3">
      <t>キ</t>
    </rPh>
    <rPh sb="4" eb="5">
      <t>イ</t>
    </rPh>
    <rPh sb="6" eb="7">
      <t>ソト</t>
    </rPh>
    <rPh sb="10" eb="11">
      <t>ホウ</t>
    </rPh>
    <rPh sb="12" eb="13">
      <t>ヒト</t>
    </rPh>
    <phoneticPr fontId="21"/>
  </si>
  <si>
    <t>資本金等の額と資本金及び資本準備金の合算額のいずれか大きい額</t>
    <rPh sb="0" eb="3">
      <t>シホンキン</t>
    </rPh>
    <rPh sb="3" eb="4">
      <t>トウ</t>
    </rPh>
    <rPh sb="5" eb="6">
      <t>ガク</t>
    </rPh>
    <rPh sb="7" eb="10">
      <t>シホンキン</t>
    </rPh>
    <rPh sb="10" eb="11">
      <t>オヨ</t>
    </rPh>
    <rPh sb="12" eb="14">
      <t>シホン</t>
    </rPh>
    <rPh sb="14" eb="16">
      <t>ジュンビ</t>
    </rPh>
    <rPh sb="16" eb="17">
      <t>キン</t>
    </rPh>
    <rPh sb="18" eb="20">
      <t>ガッサン</t>
    </rPh>
    <rPh sb="20" eb="21">
      <t>ガク</t>
    </rPh>
    <rPh sb="26" eb="27">
      <t>オオ</t>
    </rPh>
    <rPh sb="29" eb="30">
      <t>ガク</t>
    </rPh>
    <phoneticPr fontId="21"/>
  </si>
  <si>
    <t>市町村内の事業所等の従業者数の合計数</t>
    <rPh sb="0" eb="3">
      <t>シチョウソン</t>
    </rPh>
    <rPh sb="3" eb="4">
      <t>ナイ</t>
    </rPh>
    <rPh sb="5" eb="8">
      <t>ジギョウショ</t>
    </rPh>
    <rPh sb="8" eb="9">
      <t>トウ</t>
    </rPh>
    <rPh sb="10" eb="12">
      <t>ジュウギョウ</t>
    </rPh>
    <rPh sb="12" eb="13">
      <t>シャ</t>
    </rPh>
    <rPh sb="13" eb="14">
      <t>スウ</t>
    </rPh>
    <rPh sb="15" eb="17">
      <t>ゴウケイ</t>
    </rPh>
    <rPh sb="17" eb="18">
      <t>スウ</t>
    </rPh>
    <phoneticPr fontId="21"/>
  </si>
  <si>
    <t>法　人　等　の　区　分</t>
    <rPh sb="0" eb="1">
      <t>ホウ</t>
    </rPh>
    <rPh sb="2" eb="3">
      <t>ヒト</t>
    </rPh>
    <rPh sb="4" eb="5">
      <t>ナド</t>
    </rPh>
    <rPh sb="8" eb="9">
      <t>ク</t>
    </rPh>
    <rPh sb="10" eb="11">
      <t>ブン</t>
    </rPh>
    <phoneticPr fontId="21"/>
  </si>
  <si>
    <t>－</t>
    <phoneticPr fontId="21"/>
  </si>
  <si>
    <t>税率
（年税額）</t>
    <rPh sb="0" eb="2">
      <t>ゼイリツ</t>
    </rPh>
    <rPh sb="4" eb="7">
      <t>ネンゼイガク</t>
    </rPh>
    <phoneticPr fontId="21"/>
  </si>
  <si>
    <t>50人　以下</t>
    <rPh sb="2" eb="3">
      <t>ニン</t>
    </rPh>
    <rPh sb="4" eb="6">
      <t>イカ</t>
    </rPh>
    <phoneticPr fontId="21"/>
  </si>
  <si>
    <t>50人　　超</t>
    <rPh sb="2" eb="3">
      <t>ニン</t>
    </rPh>
    <rPh sb="5" eb="6">
      <t>コ</t>
    </rPh>
    <phoneticPr fontId="21"/>
  </si>
  <si>
    <t>1，000　万　円　以　下　の　法　人　等</t>
    <rPh sb="6" eb="7">
      <t>マン</t>
    </rPh>
    <rPh sb="8" eb="9">
      <t>エン</t>
    </rPh>
    <rPh sb="10" eb="11">
      <t>イ</t>
    </rPh>
    <rPh sb="12" eb="13">
      <t>シタ</t>
    </rPh>
    <rPh sb="16" eb="17">
      <t>ホウ</t>
    </rPh>
    <rPh sb="18" eb="19">
      <t>ヒト</t>
    </rPh>
    <rPh sb="20" eb="21">
      <t>トウ</t>
    </rPh>
    <phoneticPr fontId="21"/>
  </si>
  <si>
    <t>1，000万円を超え１億円以下の法人等</t>
    <rPh sb="5" eb="6">
      <t>マン</t>
    </rPh>
    <rPh sb="6" eb="7">
      <t>エン</t>
    </rPh>
    <rPh sb="8" eb="9">
      <t>コ</t>
    </rPh>
    <rPh sb="10" eb="13">
      <t>イチオクエン</t>
    </rPh>
    <rPh sb="13" eb="15">
      <t>イカ</t>
    </rPh>
    <rPh sb="16" eb="18">
      <t>ホウジン</t>
    </rPh>
    <rPh sb="18" eb="19">
      <t>トウ</t>
    </rPh>
    <phoneticPr fontId="21"/>
  </si>
  <si>
    <t>1億円を超え１0億円以下の法人等</t>
    <rPh sb="1" eb="3">
      <t>オクエン</t>
    </rPh>
    <rPh sb="4" eb="5">
      <t>コ</t>
    </rPh>
    <rPh sb="8" eb="9">
      <t>オク</t>
    </rPh>
    <rPh sb="9" eb="10">
      <t>エン</t>
    </rPh>
    <rPh sb="10" eb="12">
      <t>イカ</t>
    </rPh>
    <rPh sb="13" eb="15">
      <t>ホウジン</t>
    </rPh>
    <rPh sb="15" eb="16">
      <t>トウ</t>
    </rPh>
    <phoneticPr fontId="21"/>
  </si>
  <si>
    <t>10億円を超え50億円以下の法人等</t>
    <rPh sb="2" eb="4">
      <t>オクエン</t>
    </rPh>
    <rPh sb="5" eb="6">
      <t>コ</t>
    </rPh>
    <rPh sb="9" eb="10">
      <t>オク</t>
    </rPh>
    <rPh sb="10" eb="11">
      <t>エン</t>
    </rPh>
    <rPh sb="11" eb="13">
      <t>イカ</t>
    </rPh>
    <rPh sb="14" eb="16">
      <t>ホウジン</t>
    </rPh>
    <rPh sb="16" eb="17">
      <t>トウ</t>
    </rPh>
    <phoneticPr fontId="21"/>
  </si>
  <si>
    <t>50,000　　円</t>
    <rPh sb="8" eb="9">
      <t>エン</t>
    </rPh>
    <phoneticPr fontId="21"/>
  </si>
  <si>
    <t>120,000　　円</t>
    <rPh sb="9" eb="10">
      <t>エン</t>
    </rPh>
    <phoneticPr fontId="21"/>
  </si>
  <si>
    <t>130,000　　円</t>
    <rPh sb="9" eb="10">
      <t>エン</t>
    </rPh>
    <phoneticPr fontId="21"/>
  </si>
  <si>
    <t>150,000　　円</t>
    <rPh sb="9" eb="10">
      <t>エン</t>
    </rPh>
    <phoneticPr fontId="21"/>
  </si>
  <si>
    <t>160,000　　円</t>
    <rPh sb="9" eb="10">
      <t>エン</t>
    </rPh>
    <phoneticPr fontId="21"/>
  </si>
  <si>
    <t>400,000　　円</t>
    <rPh sb="9" eb="10">
      <t>エン</t>
    </rPh>
    <phoneticPr fontId="21"/>
  </si>
  <si>
    <t>410,000　　円</t>
    <rPh sb="9" eb="10">
      <t>エン</t>
    </rPh>
    <phoneticPr fontId="21"/>
  </si>
  <si>
    <t>1,750,000　　円</t>
    <rPh sb="11" eb="12">
      <t>エン</t>
    </rPh>
    <phoneticPr fontId="21"/>
  </si>
  <si>
    <t>3,000,000　　円</t>
    <rPh sb="11" eb="12">
      <t>エン</t>
    </rPh>
    <phoneticPr fontId="21"/>
  </si>
  <si>
    <t>令和元年９月３０日以前に開始した事業年度</t>
    <rPh sb="0" eb="1">
      <t>レイ</t>
    </rPh>
    <rPh sb="1" eb="2">
      <t>ワ</t>
    </rPh>
    <rPh sb="2" eb="4">
      <t>ガンネン</t>
    </rPh>
    <rPh sb="5" eb="6">
      <t>ガツ</t>
    </rPh>
    <rPh sb="8" eb="9">
      <t>ニチ</t>
    </rPh>
    <rPh sb="9" eb="11">
      <t>イゼン</t>
    </rPh>
    <rPh sb="12" eb="14">
      <t>カイシ</t>
    </rPh>
    <rPh sb="16" eb="18">
      <t>ジギョウ</t>
    </rPh>
    <rPh sb="18" eb="20">
      <t>ネンド</t>
    </rPh>
    <phoneticPr fontId="21"/>
  </si>
  <si>
    <t>令和元年１０月１日以降に開始した事業年度</t>
    <rPh sb="0" eb="1">
      <t>レイ</t>
    </rPh>
    <rPh sb="1" eb="2">
      <t>ワ</t>
    </rPh>
    <rPh sb="2" eb="4">
      <t>ガンネン</t>
    </rPh>
    <rPh sb="6" eb="7">
      <t>ガツ</t>
    </rPh>
    <rPh sb="8" eb="9">
      <t>ニチ</t>
    </rPh>
    <rPh sb="9" eb="11">
      <t>イコウ</t>
    </rPh>
    <rPh sb="12" eb="14">
      <t>カイシ</t>
    </rPh>
    <rPh sb="16" eb="18">
      <t>ジギョウ</t>
    </rPh>
    <rPh sb="18" eb="20">
      <t>ネンド</t>
    </rPh>
    <phoneticPr fontId="21"/>
  </si>
  <si>
    <t>管　理　番　号</t>
    <rPh sb="0" eb="1">
      <t>カン</t>
    </rPh>
    <rPh sb="2" eb="3">
      <t>リ</t>
    </rPh>
    <rPh sb="4" eb="5">
      <t>バン</t>
    </rPh>
    <rPh sb="6" eb="7">
      <t>ゴウ</t>
    </rPh>
    <phoneticPr fontId="21"/>
  </si>
  <si>
    <t xml:space="preserve"> 年　　　　　度</t>
    <phoneticPr fontId="21"/>
  </si>
  <si>
    <t>法人市民税　　納付書　　入力シート</t>
    <phoneticPr fontId="21"/>
  </si>
  <si>
    <t>3枚1組になっていますので、余白のみ切り取って3枚1組は切り離さずに提出してください。</t>
    <phoneticPr fontId="21"/>
  </si>
  <si>
    <t>※・・・必ず入力をお願い致します。</t>
    <rPh sb="4" eb="5">
      <t>カナラ</t>
    </rPh>
    <rPh sb="6" eb="8">
      <t>ニュウリョク</t>
    </rPh>
    <rPh sb="10" eb="11">
      <t>ネガイ</t>
    </rPh>
    <rPh sb="12" eb="13">
      <t>タ</t>
    </rPh>
    <phoneticPr fontId="21"/>
  </si>
  <si>
    <t>宛　名　番　号</t>
    <rPh sb="0" eb="1">
      <t>アテ</t>
    </rPh>
    <rPh sb="2" eb="3">
      <t>メイ</t>
    </rPh>
    <rPh sb="4" eb="5">
      <t>バン</t>
    </rPh>
    <rPh sb="6" eb="7">
      <t>ゴウ</t>
    </rPh>
    <phoneticPr fontId="21"/>
  </si>
  <si>
    <t>※市町村ごと異なります</t>
    <rPh sb="1" eb="4">
      <t>シチョウソン</t>
    </rPh>
    <rPh sb="6" eb="7">
      <t>コト</t>
    </rPh>
    <phoneticPr fontId="21"/>
  </si>
  <si>
    <t>←　選択してください</t>
    <rPh sb="2" eb="4">
      <t>センタク</t>
    </rPh>
    <phoneticPr fontId="21"/>
  </si>
  <si>
    <t>　納付場所は以下のとおりです。（順不同）</t>
  </si>
  <si>
    <t>・山梨中央銀行</t>
  </si>
  <si>
    <t>　本・支店</t>
  </si>
  <si>
    <t>・甲府信用金庫</t>
  </si>
  <si>
    <t>・山梨信用金庫</t>
  </si>
  <si>
    <t>・山梨県民信用組合</t>
  </si>
  <si>
    <t>　本・支所</t>
  </si>
  <si>
    <t>・中央労働金庫</t>
  </si>
  <si>
    <t>・南アルプス市役所</t>
  </si>
  <si>
    <t>　本庁・支所</t>
  </si>
  <si>
    <t>・ゆうちょ銀行　郵便局</t>
  </si>
  <si>
    <t>　納付書は法人市民税を納付する際に使用してください。</t>
    <phoneticPr fontId="21"/>
  </si>
  <si>
    <t>　本・支店</t>
    <phoneticPr fontId="21"/>
  </si>
  <si>
    <t>・南アルプス市農業協同組合</t>
    <rPh sb="11" eb="13">
      <t>クミアイ</t>
    </rPh>
    <phoneticPr fontId="21"/>
  </si>
  <si>
    <t>（山梨県・神奈川県・千葉県・埼玉県・群馬県・栃木県・茨城県</t>
    <phoneticPr fontId="21"/>
  </si>
  <si>
    <t>※上記以外の金融機関では手数料がかかります。</t>
    <phoneticPr fontId="21"/>
  </si>
  <si>
    <t>Ａ４用紙に印刷して使用してください。</t>
    <rPh sb="2" eb="4">
      <t>ヨウシ</t>
    </rPh>
    <rPh sb="5" eb="7">
      <t>インサツ</t>
    </rPh>
    <rPh sb="9" eb="11">
      <t>シヨウ</t>
    </rPh>
    <phoneticPr fontId="21"/>
  </si>
  <si>
    <t>　　　　　　　及び東京都内に所在するゆうちょ銀行又は郵便局）</t>
    <phoneticPr fontId="21"/>
  </si>
  <si>
    <t>管　理　番　号</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</si>
</sst>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 "/>
    <numFmt numFmtId="177" formatCode="#,##0_ "/>
    <numFmt numFmtId="178" formatCode="0.0%"/>
  </numFmts>
  <fonts count="27">
    <font>
      <sz val="11"/>
      <color rgb="FF000000"/>
      <name val="ＭＳ Ｐゴシック"/>
      <family val="3"/>
      <charset val="128"/>
    </font>
    <font>
      <sz val="11"/>
      <name val="ＭＳ Ｐゴシック"/>
      <family val="3"/>
      <charset val="128"/>
    </font>
    <font>
      <b/>
      <sz val="14"/>
      <name val="ＭＳ Ｐゴシック"/>
      <family val="3"/>
      <charset val="128"/>
    </font>
    <font>
      <b/>
      <sz val="16"/>
      <name val="ＭＳ Ｐゴシック"/>
      <family val="3"/>
      <charset val="128"/>
    </font>
    <font>
      <sz val="14"/>
      <name val="ＭＳ Ｐゴシック"/>
      <family val="3"/>
      <charset val="128"/>
    </font>
    <font>
      <b/>
      <sz val="14"/>
      <color rgb="FFFF0000"/>
      <name val="ＭＳ Ｐゴシック"/>
      <family val="3"/>
      <charset val="128"/>
    </font>
    <font>
      <b/>
      <sz val="12"/>
      <color rgb="FFFF0000"/>
      <name val="ＭＳ Ｐゴシック"/>
      <family val="3"/>
      <charset val="128"/>
    </font>
    <font>
      <b/>
      <sz val="12"/>
      <name val="ＭＳ Ｐゴシック"/>
      <family val="3"/>
      <charset val="128"/>
    </font>
    <font>
      <sz val="12"/>
      <name val="ＭＳ Ｐゴシック"/>
      <family val="3"/>
      <charset val="128"/>
    </font>
    <font>
      <b/>
      <sz val="14"/>
      <color rgb="FF000000"/>
      <name val="ＭＳ Ｐゴシック"/>
      <family val="3"/>
      <charset val="128"/>
    </font>
    <font>
      <sz val="14"/>
      <color rgb="FF000000"/>
      <name val="ＭＳ Ｐゴシック"/>
      <family val="3"/>
      <charset val="128"/>
    </font>
    <font>
      <sz val="9"/>
      <name val="ＭＳ Ｐ明朝"/>
      <family val="1"/>
      <charset val="128"/>
    </font>
    <font>
      <sz val="6"/>
      <name val="ＭＳ Ｐ明朝"/>
      <family val="1"/>
      <charset val="128"/>
    </font>
    <font>
      <sz val="8"/>
      <name val="ＭＳ Ｐ明朝"/>
      <family val="1"/>
      <charset val="128"/>
    </font>
    <font>
      <b/>
      <sz val="10"/>
      <name val="ＭＳ Ｐ明朝"/>
      <family val="1"/>
      <charset val="128"/>
    </font>
    <font>
      <b/>
      <sz val="11"/>
      <name val="ＭＳ Ｐゴシック"/>
      <family val="3"/>
      <charset val="128"/>
    </font>
    <font>
      <sz val="11"/>
      <name val="ＭＳ Ｐ明朝"/>
      <family val="1"/>
      <charset val="128"/>
    </font>
    <font>
      <sz val="10"/>
      <name val="ＭＳ Ｐ明朝"/>
      <family val="1"/>
      <charset val="128"/>
    </font>
    <font>
      <sz val="5"/>
      <name val="ＭＳ Ｐ明朝"/>
      <family val="1"/>
      <charset val="128"/>
    </font>
    <font>
      <sz val="7"/>
      <name val="ＭＳ Ｐ明朝"/>
      <family val="1"/>
      <charset val="128"/>
    </font>
    <font>
      <sz val="14"/>
      <name val="ＭＳ Ｐ明朝"/>
      <family val="1"/>
      <charset val="128"/>
    </font>
    <font>
      <sz val="6"/>
      <name val="ＭＳ Ｐゴシック"/>
      <family val="3"/>
      <charset val="128"/>
    </font>
    <font>
      <sz val="7.5"/>
      <name val="ＭＳ Ｐ明朝"/>
      <family val="1"/>
      <charset val="128"/>
    </font>
    <font>
      <sz val="18"/>
      <color rgb="FF000000"/>
      <name val="ＭＳ Ｐゴシック"/>
      <family val="3"/>
      <charset val="128"/>
    </font>
    <font>
      <b/>
      <sz val="18"/>
      <color rgb="FF000000"/>
      <name val="ＭＳ Ｐゴシック"/>
      <family val="3"/>
      <charset val="128"/>
    </font>
    <font>
      <b/>
      <sz val="18"/>
      <name val="ＭＳ Ｐゴシック"/>
      <family val="3"/>
      <charset val="128"/>
    </font>
    <font>
      <sz val="22"/>
      <color rgb="FF000000"/>
      <name val="ＭＳ Ｐゴシック"/>
      <family val="3"/>
      <charset val="128"/>
    </font>
  </fonts>
  <fills count="6">
    <fill>
      <patternFill patternType="none"/>
    </fill>
    <fill>
      <patternFill patternType="gray125"/>
    </fill>
    <fill>
      <patternFill patternType="solid">
        <fgColor rgb="FFFFFFFF"/>
        <bgColor rgb="FFFFFFCC"/>
      </patternFill>
    </fill>
    <fill>
      <patternFill patternType="solid">
        <fgColor rgb="FF99CCFF"/>
        <bgColor rgb="FFCCCCFF"/>
      </patternFill>
    </fill>
    <fill>
      <patternFill patternType="solid">
        <fgColor rgb="FFC0C0C0"/>
        <bgColor rgb="FFCCCCFF"/>
      </patternFill>
    </fill>
    <fill>
      <patternFill patternType="solid">
        <fgColor theme="7" tint="0.79998168889431442"/>
        <bgColor indexed="64"/>
      </patternFill>
    </fill>
  </fills>
  <borders count="87">
    <border>
      <left/>
      <right/>
      <top/>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diagonal/>
    </border>
    <border>
      <left style="thin">
        <color auto="1"/>
      </left>
      <right/>
      <top style="thin">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dashDot">
        <color auto="1"/>
      </left>
      <right/>
      <top/>
      <bottom/>
      <diagonal/>
    </border>
    <border>
      <left style="thin">
        <color auto="1"/>
      </left>
      <right/>
      <top/>
      <bottom/>
      <diagonal/>
    </border>
    <border>
      <left style="hair">
        <color auto="1"/>
      </left>
      <right/>
      <top style="hair">
        <color auto="1"/>
      </top>
      <bottom style="hair">
        <color auto="1"/>
      </bottom>
      <diagonal/>
    </border>
    <border>
      <left style="hair">
        <color auto="1"/>
      </left>
      <right/>
      <top/>
      <bottom/>
      <diagonal/>
    </border>
    <border>
      <left/>
      <right style="thin">
        <color auto="1"/>
      </right>
      <top/>
      <bottom/>
      <diagonal/>
    </border>
    <border>
      <left style="dashDot">
        <color auto="1"/>
      </left>
      <right/>
      <top/>
      <bottom style="dashDot">
        <color auto="1"/>
      </bottom>
      <diagonal/>
    </border>
    <border>
      <left style="hair">
        <color auto="1"/>
      </left>
      <right/>
      <top style="hair">
        <color auto="1"/>
      </top>
      <bottom/>
      <diagonal/>
    </border>
    <border>
      <left/>
      <right/>
      <top/>
      <bottom style="hair">
        <color auto="1"/>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right style="hair">
        <color auto="1"/>
      </right>
      <top/>
      <bottom/>
      <diagonal/>
    </border>
    <border>
      <left style="hair">
        <color auto="1"/>
      </left>
      <right style="hair">
        <color auto="1"/>
      </right>
      <top/>
      <bottom style="hair">
        <color auto="1"/>
      </bottom>
      <diagonal/>
    </border>
    <border>
      <left/>
      <right style="hair">
        <color auto="1"/>
      </right>
      <top style="hair">
        <color auto="1"/>
      </top>
      <bottom/>
      <diagonal/>
    </border>
    <border>
      <left/>
      <right/>
      <top style="hair">
        <color auto="1"/>
      </top>
      <bottom style="hair">
        <color auto="1"/>
      </bottom>
      <diagonal/>
    </border>
    <border>
      <left/>
      <right style="hair">
        <color auto="1"/>
      </right>
      <top style="hair">
        <color auto="1"/>
      </top>
      <bottom style="hair">
        <color auto="1"/>
      </bottom>
      <diagonal/>
    </border>
    <border>
      <left style="dotted">
        <color auto="1"/>
      </left>
      <right/>
      <top style="hair">
        <color auto="1"/>
      </top>
      <bottom/>
      <diagonal/>
    </border>
    <border>
      <left style="hair">
        <color auto="1"/>
      </left>
      <right style="dotted">
        <color auto="1"/>
      </right>
      <top style="hair">
        <color auto="1"/>
      </top>
      <bottom/>
      <diagonal/>
    </border>
    <border>
      <left style="dotted">
        <color auto="1"/>
      </left>
      <right style="dotted">
        <color auto="1"/>
      </right>
      <top style="hair">
        <color auto="1"/>
      </top>
      <bottom/>
      <diagonal/>
    </border>
    <border>
      <left/>
      <right/>
      <top style="hair">
        <color auto="1"/>
      </top>
      <bottom/>
      <diagonal/>
    </border>
    <border>
      <left style="dotted">
        <color auto="1"/>
      </left>
      <right style="hair">
        <color auto="1"/>
      </right>
      <top style="hair">
        <color auto="1"/>
      </top>
      <bottom/>
      <diagonal/>
    </border>
    <border>
      <left style="hair">
        <color auto="1"/>
      </left>
      <right style="dotted">
        <color auto="1"/>
      </right>
      <top/>
      <bottom style="hair">
        <color auto="1"/>
      </bottom>
      <diagonal/>
    </border>
    <border>
      <left/>
      <right style="dotted">
        <color auto="1"/>
      </right>
      <top/>
      <bottom style="hair">
        <color auto="1"/>
      </bottom>
      <diagonal/>
    </border>
    <border>
      <left style="dotted">
        <color auto="1"/>
      </left>
      <right style="dotted">
        <color auto="1"/>
      </right>
      <top/>
      <bottom style="hair">
        <color auto="1"/>
      </bottom>
      <diagonal/>
    </border>
    <border>
      <left/>
      <right style="hair">
        <color auto="1"/>
      </right>
      <top/>
      <bottom style="hair">
        <color auto="1"/>
      </bottom>
      <diagonal/>
    </border>
    <border>
      <left style="hair">
        <color auto="1"/>
      </left>
      <right/>
      <top/>
      <bottom style="hair">
        <color auto="1"/>
      </bottom>
      <diagonal/>
    </border>
    <border>
      <left style="dotted">
        <color auto="1"/>
      </left>
      <right style="hair">
        <color auto="1"/>
      </right>
      <top/>
      <bottom style="hair">
        <color auto="1"/>
      </bottom>
      <diagonal/>
    </border>
    <border>
      <left style="dotted">
        <color auto="1"/>
      </left>
      <right/>
      <top/>
      <bottom style="hair">
        <color auto="1"/>
      </bottom>
      <diagonal/>
    </border>
    <border>
      <left style="hair">
        <color auto="1"/>
      </left>
      <right style="hair">
        <color auto="1"/>
      </right>
      <top style="hair">
        <color auto="1"/>
      </top>
      <bottom style="medium">
        <color auto="1"/>
      </bottom>
      <diagonal/>
    </border>
    <border>
      <left style="hair">
        <color auto="1"/>
      </left>
      <right/>
      <top style="hair">
        <color auto="1"/>
      </top>
      <bottom style="medium">
        <color auto="1"/>
      </bottom>
      <diagonal/>
    </border>
    <border>
      <left style="medium">
        <color auto="1"/>
      </left>
      <right/>
      <top style="medium">
        <color auto="1"/>
      </top>
      <bottom style="medium">
        <color auto="1"/>
      </bottom>
      <diagonal/>
    </border>
    <border>
      <left style="hair">
        <color auto="1"/>
      </left>
      <right/>
      <top style="medium">
        <color auto="1"/>
      </top>
      <bottom style="medium">
        <color auto="1"/>
      </bottom>
      <diagonal/>
    </border>
    <border>
      <left style="dotted">
        <color auto="1"/>
      </left>
      <right style="hair">
        <color auto="1"/>
      </right>
      <top style="medium">
        <color auto="1"/>
      </top>
      <bottom style="medium">
        <color auto="1"/>
      </bottom>
      <diagonal/>
    </border>
    <border>
      <left style="hair">
        <color auto="1"/>
      </left>
      <right style="dotted">
        <color auto="1"/>
      </right>
      <top style="medium">
        <color auto="1"/>
      </top>
      <bottom style="medium">
        <color auto="1"/>
      </bottom>
      <diagonal/>
    </border>
    <border>
      <left/>
      <right style="hair">
        <color auto="1"/>
      </right>
      <top style="medium">
        <color auto="1"/>
      </top>
      <bottom style="medium">
        <color auto="1"/>
      </bottom>
      <diagonal/>
    </border>
    <border>
      <left style="dotted">
        <color auto="1"/>
      </left>
      <right/>
      <top style="medium">
        <color auto="1"/>
      </top>
      <bottom style="medium">
        <color auto="1"/>
      </bottom>
      <diagonal/>
    </border>
    <border>
      <left style="hair">
        <color auto="1"/>
      </left>
      <right style="hair">
        <color auto="1"/>
      </right>
      <top style="medium">
        <color auto="1"/>
      </top>
      <bottom style="medium">
        <color auto="1"/>
      </bottom>
      <diagonal/>
    </border>
    <border>
      <left style="dotted">
        <color auto="1"/>
      </left>
      <right style="medium">
        <color auto="1"/>
      </right>
      <top style="medium">
        <color auto="1"/>
      </top>
      <bottom style="medium">
        <color auto="1"/>
      </bottom>
      <diagonal/>
    </border>
    <border>
      <left style="hair">
        <color auto="1"/>
      </left>
      <right style="hair">
        <color auto="1"/>
      </right>
      <top style="medium">
        <color auto="1"/>
      </top>
      <bottom style="hair">
        <color auto="1"/>
      </bottom>
      <diagonal/>
    </border>
    <border>
      <left style="hair">
        <color auto="1"/>
      </left>
      <right/>
      <top style="medium">
        <color auto="1"/>
      </top>
      <bottom style="hair">
        <color auto="1"/>
      </bottom>
      <diagonal/>
    </border>
    <border>
      <left/>
      <right/>
      <top style="medium">
        <color auto="1"/>
      </top>
      <bottom style="hair">
        <color auto="1"/>
      </bottom>
      <diagonal/>
    </border>
    <border>
      <left/>
      <right style="hair">
        <color auto="1"/>
      </right>
      <top style="medium">
        <color auto="1"/>
      </top>
      <bottom style="hair">
        <color auto="1"/>
      </bottom>
      <diagonal/>
    </border>
    <border>
      <left style="hair">
        <color auto="1"/>
      </left>
      <right style="medium">
        <color auto="1"/>
      </right>
      <top style="medium">
        <color auto="1"/>
      </top>
      <bottom style="hair">
        <color auto="1"/>
      </bottom>
      <diagonal/>
    </border>
    <border>
      <left/>
      <right style="thin">
        <color auto="1"/>
      </right>
      <top/>
      <bottom style="dashDot">
        <color auto="1"/>
      </bottom>
      <diagonal/>
    </border>
    <border>
      <left/>
      <right/>
      <top/>
      <bottom style="dashDot">
        <color auto="1"/>
      </bottom>
      <diagonal/>
    </border>
    <border>
      <left/>
      <right/>
      <top style="dashDot">
        <color auto="1"/>
      </top>
      <bottom/>
      <diagonal/>
    </border>
    <border>
      <left style="dashDot">
        <color auto="1"/>
      </left>
      <right/>
      <top style="dashDot">
        <color auto="1"/>
      </top>
      <bottom/>
      <diagonal/>
    </border>
    <border>
      <left style="double">
        <color auto="1"/>
      </left>
      <right style="double">
        <color auto="1"/>
      </right>
      <top style="double">
        <color auto="1"/>
      </top>
      <bottom style="double">
        <color auto="1"/>
      </bottom>
      <diagonal/>
    </border>
    <border>
      <left style="medium">
        <color auto="1"/>
      </left>
      <right/>
      <top/>
      <bottom style="thin">
        <color auto="1"/>
      </bottom>
      <diagonal/>
    </border>
    <border>
      <left style="medium">
        <color auto="1"/>
      </left>
      <right/>
      <top style="medium">
        <color auto="1"/>
      </top>
      <bottom/>
      <diagonal/>
    </border>
    <border>
      <left/>
      <right/>
      <top style="medium">
        <color auto="1"/>
      </top>
      <bottom/>
      <diagonal/>
    </border>
    <border>
      <left/>
      <right/>
      <top/>
      <bottom style="thin">
        <color auto="1"/>
      </bottom>
      <diagonal/>
    </border>
    <border>
      <left style="medium">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style="thin">
        <color auto="1"/>
      </top>
      <bottom/>
      <diagonal/>
    </border>
    <border>
      <left/>
      <right style="thin">
        <color auto="1"/>
      </right>
      <top/>
      <bottom style="thin">
        <color auto="1"/>
      </bottom>
      <diagonal/>
    </border>
    <border>
      <left style="medium">
        <color auto="1"/>
      </left>
      <right/>
      <top/>
      <bottom style="medium">
        <color auto="1"/>
      </bottom>
      <diagonal/>
    </border>
    <border>
      <left/>
      <right/>
      <top/>
      <bottom style="medium">
        <color auto="1"/>
      </bottom>
      <diagonal/>
    </border>
    <border>
      <left/>
      <right style="thin">
        <color auto="1"/>
      </right>
      <top/>
      <bottom style="medium">
        <color auto="1"/>
      </bottom>
      <diagonal/>
    </border>
    <border>
      <left/>
      <right style="medium">
        <color auto="1"/>
      </right>
      <top/>
      <bottom/>
      <diagonal/>
    </border>
    <border>
      <left style="thin">
        <color auto="1"/>
      </left>
      <right style="medium">
        <color auto="1"/>
      </right>
      <top/>
      <bottom style="thin">
        <color auto="1"/>
      </bottom>
      <diagonal/>
    </border>
    <border>
      <left style="medium">
        <color indexed="64"/>
      </left>
      <right/>
      <top style="medium">
        <color indexed="64"/>
      </top>
      <bottom style="thin">
        <color auto="1"/>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right style="medium">
        <color indexed="64"/>
      </right>
      <top/>
      <bottom style="medium">
        <color indexed="64"/>
      </bottom>
      <diagonal/>
    </border>
    <border>
      <left style="thin">
        <color auto="1"/>
      </left>
      <right/>
      <top style="medium">
        <color auto="1"/>
      </top>
      <bottom style="thin">
        <color auto="1"/>
      </bottom>
      <diagonal/>
    </border>
    <border>
      <left style="thin">
        <color auto="1"/>
      </left>
      <right/>
      <top/>
      <bottom style="medium">
        <color indexed="64"/>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bottom style="thin">
        <color auto="1"/>
      </bottom>
      <diagonal/>
    </border>
    <border>
      <left/>
      <right style="medium">
        <color indexed="64"/>
      </right>
      <top style="thin">
        <color auto="1"/>
      </top>
      <bottom style="thin">
        <color auto="1"/>
      </bottom>
      <diagonal/>
    </border>
    <border>
      <left style="medium">
        <color auto="1"/>
      </left>
      <right/>
      <top/>
      <bottom/>
      <diagonal/>
    </border>
  </borders>
  <cellStyleXfs count="2">
    <xf numFmtId="0" fontId="0" fillId="0" borderId="0">
      <alignment vertical="center"/>
    </xf>
    <xf numFmtId="0" fontId="1" fillId="0" borderId="0">
      <alignment vertical="center"/>
    </xf>
  </cellStyleXfs>
  <cellXfs count="212">
    <xf numFmtId="0" fontId="0" fillId="0" borderId="0" xfId="0">
      <alignment vertical="center"/>
    </xf>
    <xf numFmtId="0" fontId="0" fillId="2" borderId="0" xfId="0" applyFill="1">
      <alignment vertical="center"/>
    </xf>
    <xf numFmtId="0" fontId="11" fillId="2" borderId="12" xfId="1" applyFont="1" applyFill="1" applyBorder="1">
      <alignment vertical="center"/>
    </xf>
    <xf numFmtId="0" fontId="11" fillId="2" borderId="13" xfId="1" applyFont="1" applyFill="1" applyBorder="1">
      <alignment vertical="center"/>
    </xf>
    <xf numFmtId="0" fontId="11" fillId="2" borderId="14" xfId="1" applyFont="1" applyFill="1" applyBorder="1">
      <alignment vertical="center"/>
    </xf>
    <xf numFmtId="0" fontId="11" fillId="3" borderId="15" xfId="1" applyFont="1" applyFill="1" applyBorder="1">
      <alignment vertical="center"/>
    </xf>
    <xf numFmtId="0" fontId="11" fillId="2" borderId="0" xfId="1" applyFont="1" applyFill="1" applyBorder="1">
      <alignment vertical="center"/>
    </xf>
    <xf numFmtId="0" fontId="11" fillId="2" borderId="16" xfId="1" applyFont="1" applyFill="1" applyBorder="1">
      <alignment vertical="center"/>
    </xf>
    <xf numFmtId="0" fontId="12" fillId="2" borderId="18" xfId="1" applyFont="1" applyFill="1" applyBorder="1" applyAlignment="1">
      <alignment wrapText="1"/>
    </xf>
    <xf numFmtId="0" fontId="11" fillId="2" borderId="19" xfId="1" applyFont="1" applyFill="1" applyBorder="1">
      <alignment vertical="center"/>
    </xf>
    <xf numFmtId="49" fontId="15" fillId="2" borderId="18" xfId="1" applyNumberFormat="1" applyFont="1" applyFill="1" applyBorder="1" applyAlignment="1">
      <alignment vertical="center"/>
    </xf>
    <xf numFmtId="0" fontId="11" fillId="2" borderId="0" xfId="1" applyFont="1" applyFill="1" applyBorder="1" applyAlignment="1">
      <alignment vertical="center"/>
    </xf>
    <xf numFmtId="0" fontId="11" fillId="2" borderId="0" xfId="1" applyFont="1" applyFill="1" applyBorder="1" applyAlignment="1">
      <alignment horizontal="center" vertical="center"/>
    </xf>
    <xf numFmtId="0" fontId="16" fillId="2" borderId="0" xfId="1" applyFont="1" applyFill="1" applyBorder="1" applyAlignment="1">
      <alignment horizontal="center" vertical="center"/>
    </xf>
    <xf numFmtId="0" fontId="11" fillId="2" borderId="18" xfId="1" applyFont="1" applyFill="1" applyBorder="1" applyAlignment="1">
      <alignment vertical="center"/>
    </xf>
    <xf numFmtId="0" fontId="17" fillId="2" borderId="0" xfId="1" applyFont="1" applyFill="1" applyBorder="1" applyAlignment="1">
      <alignment horizontal="center" vertical="center"/>
    </xf>
    <xf numFmtId="0" fontId="17" fillId="2" borderId="22" xfId="1" applyFont="1" applyFill="1" applyBorder="1" applyAlignment="1">
      <alignment horizontal="center" vertical="center"/>
    </xf>
    <xf numFmtId="0" fontId="12" fillId="2" borderId="19" xfId="1" applyFont="1" applyFill="1" applyBorder="1" applyAlignment="1">
      <alignment vertical="center"/>
    </xf>
    <xf numFmtId="0" fontId="12" fillId="2" borderId="0" xfId="1" applyFont="1" applyFill="1" applyBorder="1" applyAlignment="1">
      <alignment vertical="center"/>
    </xf>
    <xf numFmtId="0" fontId="11" fillId="2" borderId="19" xfId="1" applyFont="1" applyFill="1" applyBorder="1" applyAlignment="1">
      <alignment vertical="center"/>
    </xf>
    <xf numFmtId="0" fontId="16" fillId="2" borderId="18" xfId="1" applyFont="1" applyFill="1" applyBorder="1" applyAlignment="1">
      <alignment wrapText="1"/>
    </xf>
    <xf numFmtId="49" fontId="16" fillId="2" borderId="0" xfId="1" applyNumberFormat="1" applyFont="1" applyFill="1" applyBorder="1" applyAlignment="1">
      <alignment vertical="top" wrapText="1"/>
    </xf>
    <xf numFmtId="0" fontId="16" fillId="2" borderId="0" xfId="1" applyFont="1" applyFill="1" applyBorder="1" applyAlignment="1">
      <alignment vertical="top" wrapText="1"/>
    </xf>
    <xf numFmtId="0" fontId="16" fillId="2" borderId="0" xfId="1" applyFont="1" applyFill="1" applyBorder="1" applyAlignment="1">
      <alignment wrapText="1"/>
    </xf>
    <xf numFmtId="0" fontId="16" fillId="2" borderId="25" xfId="1" applyFont="1" applyFill="1" applyBorder="1" applyAlignment="1">
      <alignment wrapText="1"/>
    </xf>
    <xf numFmtId="0" fontId="11" fillId="2" borderId="17" xfId="1" applyFont="1" applyFill="1" applyBorder="1" applyAlignment="1">
      <alignment horizontal="right" vertical="center"/>
    </xf>
    <xf numFmtId="0" fontId="11" fillId="2" borderId="28" xfId="1" applyFont="1" applyFill="1" applyBorder="1" applyAlignment="1">
      <alignment vertical="center"/>
    </xf>
    <xf numFmtId="0" fontId="18" fillId="2" borderId="28" xfId="1" applyFont="1" applyFill="1" applyBorder="1" applyAlignment="1">
      <alignment vertical="center" textRotation="255"/>
    </xf>
    <xf numFmtId="0" fontId="18" fillId="2" borderId="29" xfId="1" applyFont="1" applyFill="1" applyBorder="1" applyAlignment="1">
      <alignment vertical="center" textRotation="255"/>
    </xf>
    <xf numFmtId="0" fontId="11" fillId="2" borderId="29" xfId="1" applyFont="1" applyFill="1" applyBorder="1" applyAlignment="1">
      <alignment vertical="center"/>
    </xf>
    <xf numFmtId="0" fontId="1" fillId="2" borderId="0" xfId="1" applyFill="1">
      <alignment vertical="center"/>
    </xf>
    <xf numFmtId="0" fontId="19" fillId="2" borderId="54" xfId="1" applyFont="1" applyFill="1" applyBorder="1" applyAlignment="1">
      <alignment horizontal="center" vertical="center"/>
    </xf>
    <xf numFmtId="0" fontId="19" fillId="2" borderId="54" xfId="1" applyFont="1" applyFill="1" applyBorder="1" applyAlignment="1">
      <alignment vertical="center"/>
    </xf>
    <xf numFmtId="0" fontId="19" fillId="2" borderId="55" xfId="1" applyFont="1" applyFill="1" applyBorder="1" applyAlignment="1">
      <alignment horizontal="distributed" vertical="center"/>
    </xf>
    <xf numFmtId="0" fontId="11" fillId="2" borderId="57" xfId="1" applyFont="1" applyFill="1" applyBorder="1">
      <alignment vertical="center"/>
    </xf>
    <xf numFmtId="0" fontId="11" fillId="2" borderId="58" xfId="1" applyFont="1" applyFill="1" applyBorder="1">
      <alignment vertical="center"/>
    </xf>
    <xf numFmtId="0" fontId="13" fillId="2" borderId="0" xfId="1" applyFont="1" applyFill="1" applyBorder="1">
      <alignment vertical="center"/>
    </xf>
    <xf numFmtId="0" fontId="1" fillId="2" borderId="0" xfId="1" applyFill="1" applyBorder="1">
      <alignment vertical="center"/>
    </xf>
    <xf numFmtId="0" fontId="1" fillId="3" borderId="59" xfId="1" applyFill="1" applyBorder="1">
      <alignment vertical="center"/>
    </xf>
    <xf numFmtId="0" fontId="11" fillId="4" borderId="60" xfId="1" applyFont="1" applyFill="1" applyBorder="1">
      <alignment vertical="center"/>
    </xf>
    <xf numFmtId="0" fontId="1" fillId="3" borderId="0" xfId="1" applyFill="1">
      <alignment vertical="center"/>
    </xf>
    <xf numFmtId="0" fontId="1" fillId="4" borderId="0" xfId="1" applyFill="1">
      <alignment vertical="center"/>
    </xf>
    <xf numFmtId="0" fontId="11" fillId="4" borderId="15" xfId="1" applyFont="1" applyFill="1" applyBorder="1">
      <alignment vertical="center"/>
    </xf>
    <xf numFmtId="0" fontId="24" fillId="4" borderId="6" xfId="0" applyFont="1" applyFill="1" applyBorder="1" applyAlignment="1">
      <alignment horizontal="center" vertical="center"/>
    </xf>
    <xf numFmtId="0" fontId="24" fillId="4" borderId="6" xfId="0" applyFont="1" applyFill="1" applyBorder="1" applyAlignment="1">
      <alignment horizontal="center" vertical="center" wrapText="1"/>
    </xf>
    <xf numFmtId="0" fontId="25" fillId="4" borderId="4" xfId="1" applyFont="1" applyFill="1" applyBorder="1" applyAlignment="1">
      <alignment horizontal="center" vertical="center" wrapText="1"/>
    </xf>
    <xf numFmtId="49" fontId="24" fillId="4" borderId="8" xfId="0" applyNumberFormat="1" applyFont="1" applyFill="1" applyBorder="1" applyAlignment="1">
      <alignment horizontal="center" vertical="center"/>
    </xf>
    <xf numFmtId="49" fontId="25" fillId="4" borderId="8" xfId="1" applyNumberFormat="1" applyFont="1" applyFill="1" applyBorder="1" applyAlignment="1">
      <alignment horizontal="center" vertical="center"/>
    </xf>
    <xf numFmtId="49" fontId="24" fillId="4" borderId="11" xfId="0" applyNumberFormat="1" applyFont="1" applyFill="1" applyBorder="1" applyAlignment="1">
      <alignment horizontal="center" vertical="center"/>
    </xf>
    <xf numFmtId="0" fontId="24" fillId="0" borderId="0" xfId="0" applyFont="1" applyFill="1" applyBorder="1" applyAlignment="1">
      <alignment horizontal="center" vertical="center"/>
    </xf>
    <xf numFmtId="10" fontId="23" fillId="0" borderId="0" xfId="0" applyNumberFormat="1" applyFont="1" applyFill="1" applyBorder="1" applyAlignment="1">
      <alignment horizontal="center" vertical="center"/>
    </xf>
    <xf numFmtId="0" fontId="0" fillId="0" borderId="0" xfId="0" applyFill="1" applyBorder="1">
      <alignment vertical="center"/>
    </xf>
    <xf numFmtId="0" fontId="25" fillId="4" borderId="10" xfId="1" applyFont="1" applyFill="1" applyBorder="1" applyAlignment="1">
      <alignment horizontal="center" vertical="center" wrapText="1"/>
    </xf>
    <xf numFmtId="178" fontId="26" fillId="4" borderId="7" xfId="0" applyNumberFormat="1" applyFont="1" applyFill="1" applyBorder="1" applyAlignment="1">
      <alignment horizontal="center" vertical="center"/>
    </xf>
    <xf numFmtId="10" fontId="23" fillId="4" borderId="80" xfId="0" applyNumberFormat="1" applyFont="1" applyFill="1" applyBorder="1" applyAlignment="1">
      <alignment vertical="center" wrapText="1"/>
    </xf>
    <xf numFmtId="10" fontId="23" fillId="4" borderId="81" xfId="0" applyNumberFormat="1" applyFont="1" applyFill="1" applyBorder="1" applyAlignment="1">
      <alignment vertical="center" wrapText="1"/>
    </xf>
    <xf numFmtId="178" fontId="26" fillId="4" borderId="11" xfId="0" applyNumberFormat="1" applyFont="1" applyFill="1" applyBorder="1" applyAlignment="1">
      <alignment horizontal="center" vertical="center"/>
    </xf>
    <xf numFmtId="0" fontId="7" fillId="0" borderId="4" xfId="1" applyFont="1" applyFill="1" applyBorder="1" applyAlignment="1">
      <alignment horizontal="center" vertical="center" shrinkToFit="1"/>
    </xf>
    <xf numFmtId="176" fontId="4" fillId="0" borderId="4" xfId="1" applyNumberFormat="1" applyFont="1" applyFill="1" applyBorder="1" applyAlignment="1" applyProtection="1">
      <alignment horizontal="center" vertical="center"/>
      <protection locked="0"/>
    </xf>
    <xf numFmtId="0" fontId="7" fillId="0" borderId="4" xfId="1" applyFont="1" applyFill="1" applyBorder="1" applyAlignment="1">
      <alignment horizontal="center" vertical="center"/>
    </xf>
    <xf numFmtId="49" fontId="7" fillId="0" borderId="4" xfId="1" applyNumberFormat="1" applyFont="1" applyFill="1" applyBorder="1" applyAlignment="1">
      <alignment horizontal="center" vertical="center"/>
    </xf>
    <xf numFmtId="49" fontId="7" fillId="0" borderId="10" xfId="1" applyNumberFormat="1" applyFont="1" applyFill="1" applyBorder="1" applyAlignment="1">
      <alignment horizontal="center" vertical="center"/>
    </xf>
    <xf numFmtId="0" fontId="7" fillId="5" borderId="4" xfId="1" applyFont="1" applyFill="1" applyBorder="1" applyAlignment="1">
      <alignment horizontal="center" vertical="center"/>
    </xf>
    <xf numFmtId="0" fontId="7" fillId="5" borderId="10" xfId="1" applyFont="1" applyFill="1" applyBorder="1" applyAlignment="1">
      <alignment horizontal="center" vertical="center"/>
    </xf>
    <xf numFmtId="0" fontId="7" fillId="0" borderId="4" xfId="1" applyFont="1" applyFill="1" applyBorder="1" applyAlignment="1" applyProtection="1">
      <alignment horizontal="center" vertical="center" shrinkToFit="1"/>
      <protection locked="0"/>
    </xf>
    <xf numFmtId="176" fontId="4" fillId="0" borderId="84" xfId="1" applyNumberFormat="1" applyFont="1" applyFill="1" applyBorder="1" applyAlignment="1" applyProtection="1">
      <alignment horizontal="center" vertical="center"/>
      <protection locked="0"/>
    </xf>
    <xf numFmtId="0" fontId="7" fillId="0" borderId="84" xfId="1" applyFont="1" applyFill="1" applyBorder="1" applyAlignment="1">
      <alignment horizontal="center" vertical="center"/>
    </xf>
    <xf numFmtId="0" fontId="7" fillId="0" borderId="75" xfId="1" applyFont="1" applyFill="1" applyBorder="1" applyAlignment="1">
      <alignment horizontal="center" vertical="center"/>
    </xf>
    <xf numFmtId="0" fontId="7" fillId="0" borderId="8" xfId="1" applyFont="1" applyFill="1" applyBorder="1" applyAlignment="1">
      <alignment horizontal="center" vertical="center"/>
    </xf>
    <xf numFmtId="0" fontId="7" fillId="0" borderId="8" xfId="1" applyFont="1" applyFill="1" applyBorder="1" applyAlignment="1">
      <alignment vertical="center"/>
    </xf>
    <xf numFmtId="0" fontId="7" fillId="0" borderId="11" xfId="1" applyFont="1" applyFill="1" applyBorder="1" applyAlignment="1">
      <alignment horizontal="center" vertical="center"/>
    </xf>
    <xf numFmtId="0" fontId="10" fillId="2" borderId="0" xfId="0" applyFont="1" applyFill="1">
      <alignment vertical="center"/>
    </xf>
    <xf numFmtId="0" fontId="10" fillId="2" borderId="0" xfId="0" applyFont="1" applyFill="1" applyAlignment="1">
      <alignment horizontal="left" vertical="center"/>
    </xf>
    <xf numFmtId="0" fontId="9" fillId="2" borderId="44" xfId="0" applyFont="1" applyFill="1" applyBorder="1">
      <alignment vertical="center"/>
    </xf>
    <xf numFmtId="0" fontId="9" fillId="2" borderId="82" xfId="0" applyFont="1" applyFill="1" applyBorder="1">
      <alignment vertical="center"/>
    </xf>
    <xf numFmtId="0" fontId="9" fillId="2" borderId="83" xfId="0" applyFont="1" applyFill="1" applyBorder="1">
      <alignment vertical="center"/>
    </xf>
    <xf numFmtId="0" fontId="9" fillId="2" borderId="0" xfId="0" applyFont="1" applyFill="1" applyBorder="1">
      <alignment vertical="center"/>
    </xf>
    <xf numFmtId="0" fontId="9" fillId="2" borderId="74" xfId="0" applyFont="1" applyFill="1" applyBorder="1">
      <alignment vertical="center"/>
    </xf>
    <xf numFmtId="0" fontId="9" fillId="2" borderId="0" xfId="0" applyFont="1" applyFill="1" applyBorder="1" applyAlignment="1">
      <alignment horizontal="left" vertical="center"/>
    </xf>
    <xf numFmtId="0" fontId="9" fillId="2" borderId="86" xfId="0" applyFont="1" applyFill="1" applyBorder="1" applyAlignment="1">
      <alignment vertical="center"/>
    </xf>
    <xf numFmtId="0" fontId="9" fillId="2" borderId="0" xfId="0" applyFont="1" applyFill="1" applyBorder="1" applyAlignment="1">
      <alignment vertical="center"/>
    </xf>
    <xf numFmtId="0" fontId="9" fillId="2" borderId="74" xfId="0" applyFont="1" applyFill="1" applyBorder="1" applyAlignment="1">
      <alignment vertical="center"/>
    </xf>
    <xf numFmtId="0" fontId="24" fillId="2" borderId="74" xfId="0" applyFont="1" applyFill="1" applyBorder="1" applyAlignment="1">
      <alignment vertical="center"/>
    </xf>
    <xf numFmtId="0" fontId="24" fillId="2" borderId="71" xfId="0" applyFont="1" applyFill="1" applyBorder="1" applyAlignment="1">
      <alignment vertical="center"/>
    </xf>
    <xf numFmtId="0" fontId="24" fillId="2" borderId="72" xfId="0" applyFont="1" applyFill="1" applyBorder="1" applyAlignment="1">
      <alignment vertical="center"/>
    </xf>
    <xf numFmtId="0" fontId="24" fillId="2" borderId="79" xfId="0" applyFont="1" applyFill="1" applyBorder="1" applyAlignment="1">
      <alignment vertical="center"/>
    </xf>
    <xf numFmtId="0" fontId="9" fillId="2" borderId="86" xfId="0" applyFont="1" applyFill="1" applyBorder="1">
      <alignment vertical="center"/>
    </xf>
    <xf numFmtId="0" fontId="25" fillId="4" borderId="69" xfId="1" applyFont="1" applyFill="1" applyBorder="1" applyAlignment="1">
      <alignment horizontal="center" vertical="center" wrapText="1"/>
    </xf>
    <xf numFmtId="0" fontId="25" fillId="4" borderId="13" xfId="1" applyFont="1" applyFill="1" applyBorder="1" applyAlignment="1">
      <alignment horizontal="center" vertical="center" wrapText="1"/>
    </xf>
    <xf numFmtId="0" fontId="25" fillId="4" borderId="14" xfId="1" applyFont="1" applyFill="1" applyBorder="1" applyAlignment="1">
      <alignment horizontal="center" vertical="center" wrapText="1"/>
    </xf>
    <xf numFmtId="0" fontId="25" fillId="4" borderId="71" xfId="1" applyFont="1" applyFill="1" applyBorder="1" applyAlignment="1">
      <alignment horizontal="center" vertical="center" wrapText="1"/>
    </xf>
    <xf numFmtId="0" fontId="25" fillId="4" borderId="72" xfId="1" applyFont="1" applyFill="1" applyBorder="1" applyAlignment="1">
      <alignment horizontal="center" vertical="center" wrapText="1"/>
    </xf>
    <xf numFmtId="0" fontId="25" fillId="4" borderId="73" xfId="1" applyFont="1" applyFill="1" applyBorder="1" applyAlignment="1">
      <alignment horizontal="center" vertical="center" wrapText="1"/>
    </xf>
    <xf numFmtId="0" fontId="24" fillId="4" borderId="5" xfId="0" applyFont="1" applyFill="1" applyBorder="1" applyAlignment="1">
      <alignment horizontal="center" vertical="center" wrapText="1"/>
    </xf>
    <xf numFmtId="0" fontId="24" fillId="4" borderId="75" xfId="0" applyFont="1" applyFill="1" applyBorder="1" applyAlignment="1">
      <alignment horizontal="center" vertical="center" wrapText="1"/>
    </xf>
    <xf numFmtId="0" fontId="24" fillId="4" borderId="63" xfId="0" applyFont="1" applyFill="1" applyBorder="1" applyAlignment="1">
      <alignment horizontal="center" vertical="center"/>
    </xf>
    <xf numFmtId="0" fontId="24" fillId="4" borderId="64" xfId="0" applyFont="1" applyFill="1" applyBorder="1" applyAlignment="1">
      <alignment horizontal="center" vertical="center"/>
    </xf>
    <xf numFmtId="0" fontId="24" fillId="4" borderId="71" xfId="0" applyFont="1" applyFill="1" applyBorder="1" applyAlignment="1">
      <alignment horizontal="center" vertical="center"/>
    </xf>
    <xf numFmtId="0" fontId="24" fillId="4" borderId="72" xfId="0" applyFont="1" applyFill="1" applyBorder="1" applyAlignment="1">
      <alignment horizontal="center" vertical="center"/>
    </xf>
    <xf numFmtId="0" fontId="24" fillId="4" borderId="66" xfId="0" applyFont="1" applyFill="1" applyBorder="1" applyAlignment="1">
      <alignment horizontal="center" vertical="center" wrapText="1"/>
    </xf>
    <xf numFmtId="0" fontId="24" fillId="4" borderId="67" xfId="0" applyFont="1" applyFill="1" applyBorder="1" applyAlignment="1">
      <alignment horizontal="center" vertical="center" wrapText="1"/>
    </xf>
    <xf numFmtId="0" fontId="24" fillId="4" borderId="62" xfId="0" applyFont="1" applyFill="1" applyBorder="1" applyAlignment="1">
      <alignment horizontal="center" vertical="center"/>
    </xf>
    <xf numFmtId="0" fontId="24" fillId="4" borderId="65" xfId="0" applyFont="1" applyFill="1" applyBorder="1" applyAlignment="1">
      <alignment horizontal="center" vertical="center"/>
    </xf>
    <xf numFmtId="0" fontId="24" fillId="4" borderId="70" xfId="0" applyFont="1" applyFill="1" applyBorder="1" applyAlignment="1">
      <alignment horizontal="center" vertical="center"/>
    </xf>
    <xf numFmtId="0" fontId="25" fillId="4" borderId="62" xfId="1" applyFont="1" applyFill="1" applyBorder="1" applyAlignment="1">
      <alignment horizontal="center" vertical="center" wrapText="1"/>
    </xf>
    <xf numFmtId="0" fontId="25" fillId="4" borderId="65" xfId="1" applyFont="1" applyFill="1" applyBorder="1" applyAlignment="1">
      <alignment horizontal="center" vertical="center" wrapText="1"/>
    </xf>
    <xf numFmtId="0" fontId="25" fillId="4" borderId="70" xfId="1" applyFont="1" applyFill="1" applyBorder="1" applyAlignment="1">
      <alignment horizontal="center" vertical="center" wrapText="1"/>
    </xf>
    <xf numFmtId="0" fontId="24" fillId="4" borderId="66" xfId="0" applyFont="1" applyFill="1" applyBorder="1" applyAlignment="1">
      <alignment horizontal="center" vertical="center"/>
    </xf>
    <xf numFmtId="0" fontId="24" fillId="4" borderId="67" xfId="0" applyFont="1" applyFill="1" applyBorder="1" applyAlignment="1">
      <alignment horizontal="center" vertical="center"/>
    </xf>
    <xf numFmtId="0" fontId="24" fillId="4" borderId="76" xfId="0" applyFont="1" applyFill="1" applyBorder="1" applyAlignment="1">
      <alignment horizontal="center" vertical="center"/>
    </xf>
    <xf numFmtId="0" fontId="24" fillId="4" borderId="77" xfId="0" applyFont="1" applyFill="1" applyBorder="1" applyAlignment="1">
      <alignment horizontal="center" vertical="center"/>
    </xf>
    <xf numFmtId="0" fontId="24" fillId="4" borderId="78" xfId="0" applyFont="1" applyFill="1" applyBorder="1" applyAlignment="1">
      <alignment horizontal="center" vertical="center"/>
    </xf>
    <xf numFmtId="0" fontId="9" fillId="2" borderId="86" xfId="0" applyFont="1" applyFill="1" applyBorder="1" applyAlignment="1">
      <alignment horizontal="center" vertical="center"/>
    </xf>
    <xf numFmtId="0" fontId="9" fillId="2" borderId="0" xfId="0" applyFont="1" applyFill="1" applyBorder="1" applyAlignment="1">
      <alignment horizontal="center" vertical="center"/>
    </xf>
    <xf numFmtId="0" fontId="9" fillId="2" borderId="74" xfId="0" applyFont="1" applyFill="1" applyBorder="1" applyAlignment="1">
      <alignment horizontal="center" vertical="center"/>
    </xf>
    <xf numFmtId="0" fontId="9" fillId="2" borderId="86" xfId="0" applyFont="1" applyFill="1" applyBorder="1" applyAlignment="1">
      <alignment horizontal="left" vertical="center"/>
    </xf>
    <xf numFmtId="0" fontId="9" fillId="2" borderId="0" xfId="0" applyFont="1" applyFill="1" applyBorder="1" applyAlignment="1">
      <alignment horizontal="left" vertical="center"/>
    </xf>
    <xf numFmtId="0" fontId="6" fillId="5" borderId="9" xfId="1" applyFont="1" applyFill="1" applyBorder="1" applyAlignment="1">
      <alignment horizontal="center" vertical="center" textRotation="255"/>
    </xf>
    <xf numFmtId="177" fontId="4" fillId="0" borderId="4" xfId="1" applyNumberFormat="1" applyFont="1" applyFill="1" applyBorder="1" applyAlignment="1" applyProtection="1">
      <alignment vertical="center"/>
      <protection locked="0"/>
    </xf>
    <xf numFmtId="177" fontId="4" fillId="0" borderId="6" xfId="1" applyNumberFormat="1" applyFont="1" applyFill="1" applyBorder="1" applyAlignment="1" applyProtection="1">
      <alignment vertical="center"/>
      <protection locked="0"/>
    </xf>
    <xf numFmtId="177" fontId="4" fillId="0" borderId="67" xfId="1" applyNumberFormat="1" applyFont="1" applyFill="1" applyBorder="1" applyAlignment="1" applyProtection="1">
      <alignment vertical="center"/>
      <protection locked="0"/>
    </xf>
    <xf numFmtId="177" fontId="4" fillId="0" borderId="68" xfId="1" applyNumberFormat="1" applyFont="1" applyFill="1" applyBorder="1" applyAlignment="1" applyProtection="1">
      <alignment vertical="center"/>
      <protection locked="0"/>
    </xf>
    <xf numFmtId="177" fontId="2" fillId="0" borderId="10" xfId="1" applyNumberFormat="1" applyFont="1" applyFill="1" applyBorder="1" applyAlignment="1">
      <alignment vertical="center"/>
    </xf>
    <xf numFmtId="0" fontId="6" fillId="5" borderId="3" xfId="1" applyFont="1" applyFill="1" applyBorder="1" applyAlignment="1">
      <alignment horizontal="left" vertical="center" indent="1"/>
    </xf>
    <xf numFmtId="0" fontId="8" fillId="0" borderId="4" xfId="1" applyFont="1" applyFill="1" applyBorder="1" applyAlignment="1" applyProtection="1">
      <alignment horizontal="center" vertical="center"/>
      <protection locked="0"/>
    </xf>
    <xf numFmtId="0" fontId="7" fillId="0" borderId="6" xfId="1" applyFont="1" applyFill="1" applyBorder="1" applyAlignment="1" applyProtection="1">
      <alignment horizontal="left" vertical="center" indent="1"/>
    </xf>
    <xf numFmtId="0" fontId="7" fillId="0" borderId="8" xfId="1" applyFont="1" applyFill="1" applyBorder="1" applyAlignment="1" applyProtection="1">
      <alignment horizontal="left" vertical="center" indent="1"/>
    </xf>
    <xf numFmtId="0" fontId="7" fillId="5" borderId="3" xfId="1" applyFont="1" applyFill="1" applyBorder="1" applyAlignment="1">
      <alignment horizontal="center" vertical="center"/>
    </xf>
    <xf numFmtId="49" fontId="4" fillId="0" borderId="4" xfId="1" applyNumberFormat="1" applyFont="1" applyFill="1" applyBorder="1" applyAlignment="1" applyProtection="1">
      <alignment horizontal="center" vertical="center"/>
      <protection locked="0"/>
    </xf>
    <xf numFmtId="49" fontId="4" fillId="0" borderId="6" xfId="1" applyNumberFormat="1" applyFont="1" applyFill="1" applyBorder="1" applyAlignment="1" applyProtection="1">
      <alignment horizontal="center" vertical="center"/>
      <protection locked="0"/>
    </xf>
    <xf numFmtId="0" fontId="0" fillId="0" borderId="67" xfId="0" applyFont="1" applyFill="1" applyBorder="1" applyAlignment="1">
      <alignment horizontal="center" vertical="center"/>
    </xf>
    <xf numFmtId="0" fontId="0" fillId="0" borderId="85" xfId="0" applyFont="1" applyFill="1" applyBorder="1" applyAlignment="1">
      <alignment horizontal="center" vertical="center"/>
    </xf>
    <xf numFmtId="176" fontId="7" fillId="0" borderId="67" xfId="1" applyNumberFormat="1" applyFont="1" applyFill="1" applyBorder="1" applyAlignment="1" applyProtection="1">
      <alignment horizontal="center" vertical="center"/>
    </xf>
    <xf numFmtId="176" fontId="7" fillId="0" borderId="85" xfId="1" applyNumberFormat="1" applyFont="1" applyFill="1" applyBorder="1" applyAlignment="1" applyProtection="1">
      <alignment horizontal="center" vertical="center"/>
    </xf>
    <xf numFmtId="0" fontId="5" fillId="0" borderId="2" xfId="1" applyFont="1" applyFill="1" applyBorder="1" applyAlignment="1">
      <alignment horizontal="left" vertical="center" indent="1"/>
    </xf>
    <xf numFmtId="0" fontId="4" fillId="0" borderId="2" xfId="1" applyFont="1" applyFill="1" applyBorder="1" applyAlignment="1">
      <alignment horizontal="left" vertical="center" indent="1"/>
    </xf>
    <xf numFmtId="49" fontId="8" fillId="0" borderId="4" xfId="1" applyNumberFormat="1" applyFont="1" applyFill="1" applyBorder="1" applyAlignment="1" applyProtection="1">
      <alignment horizontal="left" vertical="center" wrapText="1" indent="1"/>
      <protection locked="0"/>
    </xf>
    <xf numFmtId="49" fontId="8" fillId="0" borderId="8" xfId="1" applyNumberFormat="1" applyFont="1" applyFill="1" applyBorder="1" applyAlignment="1" applyProtection="1">
      <alignment horizontal="left" vertical="center" wrapText="1" indent="1"/>
      <protection locked="0"/>
    </xf>
    <xf numFmtId="0" fontId="3" fillId="0" borderId="44" xfId="1" applyFont="1" applyFill="1" applyBorder="1" applyAlignment="1">
      <alignment horizontal="center" vertical="center" wrapText="1"/>
    </xf>
    <xf numFmtId="0" fontId="3" fillId="0" borderId="82" xfId="1" applyFont="1" applyFill="1" applyBorder="1" applyAlignment="1">
      <alignment horizontal="center" vertical="center" wrapText="1"/>
    </xf>
    <xf numFmtId="0" fontId="3" fillId="0" borderId="83" xfId="1" applyFont="1" applyFill="1" applyBorder="1" applyAlignment="1">
      <alignment horizontal="center" vertical="center" wrapText="1"/>
    </xf>
    <xf numFmtId="0" fontId="19" fillId="2" borderId="0" xfId="1" applyFont="1" applyFill="1" applyBorder="1" applyAlignment="1">
      <alignment vertical="top" wrapText="1"/>
    </xf>
    <xf numFmtId="0" fontId="19" fillId="2" borderId="25" xfId="1" applyFont="1" applyFill="1" applyBorder="1" applyAlignment="1">
      <alignment vertical="top" wrapText="1"/>
    </xf>
    <xf numFmtId="0" fontId="19" fillId="2" borderId="0" xfId="1" applyFont="1" applyFill="1" applyBorder="1" applyAlignment="1">
      <alignment vertical="top"/>
    </xf>
    <xf numFmtId="0" fontId="19" fillId="2" borderId="23" xfId="1" applyFont="1" applyFill="1" applyBorder="1" applyAlignment="1">
      <alignment horizontal="center" vertical="center"/>
    </xf>
    <xf numFmtId="0" fontId="13" fillId="2" borderId="23" xfId="1" applyFont="1" applyFill="1" applyBorder="1" applyAlignment="1">
      <alignment horizontal="center" vertical="center" wrapText="1"/>
    </xf>
    <xf numFmtId="0" fontId="19" fillId="2" borderId="25" xfId="1" applyFont="1" applyFill="1" applyBorder="1" applyAlignment="1">
      <alignment horizontal="left" vertical="top" wrapText="1"/>
    </xf>
    <xf numFmtId="0" fontId="19" fillId="2" borderId="27" xfId="1" applyFont="1" applyFill="1" applyBorder="1" applyAlignment="1">
      <alignment wrapText="1"/>
    </xf>
    <xf numFmtId="0" fontId="17" fillId="4" borderId="59" xfId="1" applyFont="1" applyFill="1" applyBorder="1" applyAlignment="1">
      <alignment horizontal="center" vertical="center"/>
    </xf>
    <xf numFmtId="0" fontId="20" fillId="4" borderId="61" xfId="1" applyFont="1" applyFill="1" applyBorder="1" applyAlignment="1">
      <alignment horizontal="center" vertical="center"/>
    </xf>
    <xf numFmtId="0" fontId="11" fillId="2" borderId="23" xfId="1" applyFont="1" applyFill="1" applyBorder="1" applyAlignment="1">
      <alignment horizontal="center" vertical="center"/>
    </xf>
    <xf numFmtId="0" fontId="13" fillId="2" borderId="23" xfId="1" applyFont="1" applyFill="1" applyBorder="1" applyAlignment="1">
      <alignment horizontal="right" vertical="center"/>
    </xf>
    <xf numFmtId="0" fontId="19" fillId="2" borderId="23" xfId="1" applyFont="1" applyFill="1" applyBorder="1" applyAlignment="1">
      <alignment horizontal="center" vertical="center" wrapText="1"/>
    </xf>
    <xf numFmtId="0" fontId="19" fillId="2" borderId="33" xfId="1" applyFont="1" applyFill="1" applyBorder="1" applyAlignment="1">
      <alignment horizontal="center" vertical="center"/>
    </xf>
    <xf numFmtId="0" fontId="19" fillId="2" borderId="27" xfId="1" applyFont="1" applyFill="1" applyBorder="1" applyAlignment="1">
      <alignment horizontal="center" vertical="center"/>
    </xf>
    <xf numFmtId="0" fontId="19" fillId="2" borderId="0" xfId="1" applyFont="1" applyFill="1" applyBorder="1" applyAlignment="1">
      <alignment horizontal="center" vertical="center"/>
    </xf>
    <xf numFmtId="0" fontId="19" fillId="2" borderId="25" xfId="1" applyFont="1" applyFill="1" applyBorder="1" applyAlignment="1">
      <alignment horizontal="center" vertical="center"/>
    </xf>
    <xf numFmtId="0" fontId="7" fillId="2" borderId="50" xfId="1" applyFont="1" applyFill="1" applyBorder="1" applyAlignment="1">
      <alignment horizontal="center" vertical="center"/>
    </xf>
    <xf numFmtId="0" fontId="7" fillId="2" borderId="46" xfId="1" applyFont="1" applyFill="1" applyBorder="1" applyAlignment="1">
      <alignment horizontal="center" vertical="center"/>
    </xf>
    <xf numFmtId="0" fontId="7" fillId="2" borderId="51" xfId="1" applyFont="1" applyFill="1" applyBorder="1" applyAlignment="1">
      <alignment horizontal="center" vertical="center"/>
    </xf>
    <xf numFmtId="0" fontId="13" fillId="2" borderId="52" xfId="1" applyFont="1" applyFill="1" applyBorder="1" applyAlignment="1">
      <alignment horizontal="center" vertical="center"/>
    </xf>
    <xf numFmtId="0" fontId="19" fillId="2" borderId="53" xfId="1" applyFont="1" applyFill="1" applyBorder="1" applyAlignment="1">
      <alignment horizontal="center" vertical="center"/>
    </xf>
    <xf numFmtId="0" fontId="11" fillId="2" borderId="54" xfId="1" applyFont="1" applyFill="1" applyBorder="1" applyAlignment="1">
      <alignment horizontal="center" vertical="center"/>
    </xf>
    <xf numFmtId="0" fontId="13" fillId="2" borderId="56" xfId="1" applyFont="1" applyFill="1" applyBorder="1" applyAlignment="1">
      <alignment horizontal="justify" vertical="center" textRotation="255"/>
    </xf>
    <xf numFmtId="0" fontId="11" fillId="2" borderId="1" xfId="1" applyFont="1" applyFill="1" applyBorder="1" applyAlignment="1">
      <alignment horizontal="center" vertical="center"/>
    </xf>
    <xf numFmtId="49" fontId="11" fillId="2" borderId="50" xfId="1" applyNumberFormat="1" applyFont="1" applyFill="1" applyBorder="1" applyAlignment="1">
      <alignment horizontal="center" vertical="center"/>
    </xf>
    <xf numFmtId="0" fontId="7" fillId="2" borderId="45" xfId="1" applyFont="1" applyFill="1" applyBorder="1" applyAlignment="1">
      <alignment horizontal="center" vertical="center"/>
    </xf>
    <xf numFmtId="0" fontId="7" fillId="2" borderId="48" xfId="1" applyFont="1" applyFill="1" applyBorder="1" applyAlignment="1">
      <alignment horizontal="center" vertical="center"/>
    </xf>
    <xf numFmtId="0" fontId="7" fillId="2" borderId="49" xfId="1" applyFont="1" applyFill="1" applyBorder="1" applyAlignment="1">
      <alignment horizontal="center" vertical="center"/>
    </xf>
    <xf numFmtId="0" fontId="11" fillId="2" borderId="44" xfId="1" applyFont="1" applyFill="1" applyBorder="1" applyAlignment="1">
      <alignment horizontal="center" vertical="center"/>
    </xf>
    <xf numFmtId="49" fontId="11" fillId="2" borderId="45" xfId="1" applyNumberFormat="1" applyFont="1" applyFill="1" applyBorder="1" applyAlignment="1">
      <alignment horizontal="center" vertical="center"/>
    </xf>
    <xf numFmtId="0" fontId="7" fillId="2" borderId="47" xfId="1" applyFont="1" applyFill="1" applyBorder="1" applyAlignment="1">
      <alignment horizontal="center" vertical="center"/>
    </xf>
    <xf numFmtId="0" fontId="7" fillId="2" borderId="39" xfId="1" applyFont="1" applyFill="1" applyBorder="1" applyAlignment="1">
      <alignment horizontal="center" vertical="center"/>
    </xf>
    <xf numFmtId="0" fontId="7" fillId="2" borderId="37" xfId="1" applyFont="1" applyFill="1" applyBorder="1" applyAlignment="1">
      <alignment horizontal="center" vertical="center"/>
    </xf>
    <xf numFmtId="0" fontId="7" fillId="2" borderId="38" xfId="1" applyFont="1" applyFill="1" applyBorder="1" applyAlignment="1">
      <alignment horizontal="center" vertical="center"/>
    </xf>
    <xf numFmtId="0" fontId="7" fillId="2" borderId="40" xfId="1" applyFont="1" applyFill="1" applyBorder="1" applyAlignment="1">
      <alignment horizontal="center" vertical="center"/>
    </xf>
    <xf numFmtId="0" fontId="7" fillId="2" borderId="41" xfId="1" applyFont="1" applyFill="1" applyBorder="1" applyAlignment="1">
      <alignment horizontal="center" vertical="center"/>
    </xf>
    <xf numFmtId="0" fontId="7" fillId="2" borderId="26" xfId="1" applyFont="1" applyFill="1" applyBorder="1" applyAlignment="1">
      <alignment horizontal="center" vertical="center"/>
    </xf>
    <xf numFmtId="0" fontId="11" fillId="2" borderId="42" xfId="1" applyFont="1" applyFill="1" applyBorder="1" applyAlignment="1">
      <alignment horizontal="center" vertical="center"/>
    </xf>
    <xf numFmtId="49" fontId="11" fillId="2" borderId="42" xfId="1" applyNumberFormat="1" applyFont="1" applyFill="1" applyBorder="1" applyAlignment="1">
      <alignment horizontal="center" vertical="center"/>
    </xf>
    <xf numFmtId="49" fontId="11" fillId="2" borderId="43" xfId="1" applyNumberFormat="1" applyFont="1" applyFill="1" applyBorder="1" applyAlignment="1">
      <alignment horizontal="center" vertical="center"/>
    </xf>
    <xf numFmtId="0" fontId="7" fillId="2" borderId="35" xfId="1" applyFont="1" applyFill="1" applyBorder="1" applyAlignment="1">
      <alignment horizontal="center" vertical="center"/>
    </xf>
    <xf numFmtId="49" fontId="11" fillId="2" borderId="23" xfId="1" applyNumberFormat="1" applyFont="1" applyFill="1" applyBorder="1" applyAlignment="1">
      <alignment horizontal="center" vertical="center"/>
    </xf>
    <xf numFmtId="49" fontId="11" fillId="2" borderId="17" xfId="1" applyNumberFormat="1" applyFont="1" applyFill="1" applyBorder="1" applyAlignment="1">
      <alignment horizontal="center" vertical="center"/>
    </xf>
    <xf numFmtId="0" fontId="12" fillId="2" borderId="21" xfId="1" applyFont="1" applyFill="1" applyBorder="1" applyAlignment="1">
      <alignment horizontal="center" vertical="top"/>
    </xf>
    <xf numFmtId="0" fontId="12" fillId="2" borderId="32" xfId="1" applyFont="1" applyFill="1" applyBorder="1" applyAlignment="1">
      <alignment horizontal="center" vertical="top"/>
    </xf>
    <xf numFmtId="0" fontId="12" fillId="2" borderId="27" xfId="1" applyFont="1" applyFill="1" applyBorder="1" applyAlignment="1">
      <alignment horizontal="center" vertical="top"/>
    </xf>
    <xf numFmtId="0" fontId="7" fillId="2" borderId="22" xfId="1" applyFont="1" applyFill="1" applyBorder="1" applyAlignment="1">
      <alignment horizontal="center" vertical="center"/>
    </xf>
    <xf numFmtId="0" fontId="7" fillId="2" borderId="36" xfId="1" applyFont="1" applyFill="1" applyBorder="1" applyAlignment="1">
      <alignment horizontal="center" vertical="center"/>
    </xf>
    <xf numFmtId="0" fontId="12" fillId="2" borderId="34" xfId="1" applyFont="1" applyFill="1" applyBorder="1" applyAlignment="1">
      <alignment horizontal="center" vertical="top"/>
    </xf>
    <xf numFmtId="0" fontId="11" fillId="2" borderId="17" xfId="1" applyFont="1" applyFill="1" applyBorder="1" applyAlignment="1">
      <alignment horizontal="center" vertical="center"/>
    </xf>
    <xf numFmtId="0" fontId="12" fillId="2" borderId="33" xfId="1" applyFont="1" applyFill="1" applyBorder="1" applyAlignment="1">
      <alignment horizontal="center" vertical="top"/>
    </xf>
    <xf numFmtId="0" fontId="12" fillId="2" borderId="30" xfId="1" applyFont="1" applyFill="1" applyBorder="1" applyAlignment="1">
      <alignment horizontal="center" vertical="top"/>
    </xf>
    <xf numFmtId="0" fontId="12" fillId="2" borderId="31" xfId="1" applyFont="1" applyFill="1" applyBorder="1" applyAlignment="1">
      <alignment horizontal="center" vertical="top"/>
    </xf>
    <xf numFmtId="0" fontId="12" fillId="2" borderId="26" xfId="1" applyFont="1" applyFill="1" applyBorder="1" applyAlignment="1">
      <alignment horizontal="center" vertical="center"/>
    </xf>
    <xf numFmtId="0" fontId="12" fillId="2" borderId="23" xfId="1" applyFont="1" applyFill="1" applyBorder="1" applyAlignment="1">
      <alignment horizontal="center" vertical="center"/>
    </xf>
    <xf numFmtId="0" fontId="11" fillId="2" borderId="28" xfId="1" applyFont="1" applyFill="1" applyBorder="1" applyAlignment="1">
      <alignment horizontal="center" vertical="center"/>
    </xf>
    <xf numFmtId="0" fontId="16" fillId="2" borderId="23" xfId="1" applyFont="1" applyFill="1" applyBorder="1" applyAlignment="1">
      <alignment horizontal="center" vertical="center"/>
    </xf>
    <xf numFmtId="0" fontId="11" fillId="2" borderId="27" xfId="1" applyFont="1" applyFill="1" applyBorder="1" applyAlignment="1">
      <alignment horizontal="center" vertical="center"/>
    </xf>
    <xf numFmtId="0" fontId="11" fillId="2" borderId="24" xfId="1" applyFont="1" applyFill="1" applyBorder="1" applyAlignment="1">
      <alignment horizontal="center" vertical="center"/>
    </xf>
    <xf numFmtId="0" fontId="12" fillId="2" borderId="24" xfId="1" applyFont="1" applyFill="1" applyBorder="1" applyAlignment="1">
      <alignment horizontal="center" vertical="center"/>
    </xf>
    <xf numFmtId="0" fontId="16" fillId="2" borderId="0" xfId="1" applyFont="1" applyFill="1" applyBorder="1" applyAlignment="1" applyProtection="1">
      <alignment horizontal="left" vertical="top" wrapText="1"/>
    </xf>
    <xf numFmtId="0" fontId="16" fillId="2" borderId="0" xfId="1" applyFont="1" applyFill="1" applyBorder="1" applyAlignment="1">
      <alignment vertical="top" wrapText="1"/>
    </xf>
    <xf numFmtId="0" fontId="11" fillId="2" borderId="26" xfId="1" applyFont="1" applyFill="1" applyBorder="1" applyAlignment="1">
      <alignment horizontal="center" wrapText="1"/>
    </xf>
    <xf numFmtId="0" fontId="13" fillId="2" borderId="24" xfId="1" applyFont="1" applyFill="1" applyBorder="1" applyAlignment="1">
      <alignment vertical="center"/>
    </xf>
    <xf numFmtId="0" fontId="12" fillId="2" borderId="17" xfId="1" applyFont="1" applyFill="1" applyBorder="1" applyAlignment="1">
      <alignment horizontal="center" wrapText="1"/>
    </xf>
    <xf numFmtId="0" fontId="20" fillId="4" borderId="20" xfId="1" applyFont="1" applyFill="1" applyBorder="1" applyAlignment="1">
      <alignment horizontal="center" vertical="center" textRotation="255" wrapText="1"/>
    </xf>
    <xf numFmtId="49" fontId="14" fillId="2" borderId="17" xfId="1" applyNumberFormat="1" applyFont="1" applyFill="1" applyBorder="1" applyAlignment="1">
      <alignment horizontal="center" vertical="center"/>
    </xf>
    <xf numFmtId="0" fontId="16" fillId="2" borderId="0" xfId="1" applyFont="1" applyFill="1" applyBorder="1" applyAlignment="1">
      <alignment horizontal="center" vertical="center"/>
    </xf>
    <xf numFmtId="0" fontId="11" fillId="2" borderId="0" xfId="1" applyFont="1" applyFill="1" applyBorder="1" applyAlignment="1">
      <alignment vertical="center"/>
    </xf>
    <xf numFmtId="0" fontId="11" fillId="2" borderId="0" xfId="1" applyFont="1" applyFill="1" applyBorder="1">
      <alignment vertical="center"/>
    </xf>
    <xf numFmtId="0" fontId="22" fillId="2" borderId="21" xfId="1" applyFont="1" applyFill="1" applyBorder="1" applyAlignment="1">
      <alignment horizontal="center" vertical="center"/>
    </xf>
  </cellXfs>
  <cellStyles count="2">
    <cellStyle name="標準" xfId="0" builtinId="0"/>
    <cellStyle name="標準 2" xfId="1"/>
  </cellStyles>
  <dxfs count="0"/>
  <tableStyles count="0" defaultTableStyle="TableStyleMedium2" defaultPivotStyle="PivotStyleLight16"/>
  <colors>
    <mruColors>
      <color rgb="FFCC99FF"/>
      <color rgb="FFFF99FF"/>
      <color rgb="FFFF66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24</xdr:col>
      <xdr:colOff>98640</xdr:colOff>
      <xdr:row>5</xdr:row>
      <xdr:rowOff>19440</xdr:rowOff>
    </xdr:from>
    <xdr:to>
      <xdr:col>26</xdr:col>
      <xdr:colOff>87480</xdr:colOff>
      <xdr:row>6</xdr:row>
      <xdr:rowOff>95400</xdr:rowOff>
    </xdr:to>
    <xdr:sp macro="" textlink="">
      <xdr:nvSpPr>
        <xdr:cNvPr id="2" name="CustomShape 1">
          <a:extLst>
            <a:ext uri="{FF2B5EF4-FFF2-40B4-BE49-F238E27FC236}">
              <a16:creationId xmlns:a16="http://schemas.microsoft.com/office/drawing/2014/main" xmlns="" id="{00000000-0008-0000-0100-000002000000}"/>
            </a:ext>
          </a:extLst>
        </xdr:cNvPr>
        <xdr:cNvSpPr/>
      </xdr:nvSpPr>
      <xdr:spPr>
        <a:xfrm>
          <a:off x="3178800" y="651240"/>
          <a:ext cx="207360" cy="202320"/>
        </a:xfrm>
        <a:prstGeom prst="ellipse">
          <a:avLst/>
        </a:prstGeom>
        <a:noFill/>
        <a:ln w="3240" cap="sq">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89</xdr:col>
      <xdr:colOff>0</xdr:colOff>
      <xdr:row>5</xdr:row>
      <xdr:rowOff>19440</xdr:rowOff>
    </xdr:from>
    <xdr:to>
      <xdr:col>91</xdr:col>
      <xdr:colOff>3390</xdr:colOff>
      <xdr:row>6</xdr:row>
      <xdr:rowOff>95400</xdr:rowOff>
    </xdr:to>
    <xdr:sp macro="" textlink="">
      <xdr:nvSpPr>
        <xdr:cNvPr id="3" name="CustomShape 1">
          <a:extLst>
            <a:ext uri="{FF2B5EF4-FFF2-40B4-BE49-F238E27FC236}">
              <a16:creationId xmlns:a16="http://schemas.microsoft.com/office/drawing/2014/main" xmlns="" id="{00000000-0008-0000-0100-000003000000}"/>
            </a:ext>
          </a:extLst>
        </xdr:cNvPr>
        <xdr:cNvSpPr/>
      </xdr:nvSpPr>
      <xdr:spPr>
        <a:xfrm>
          <a:off x="11097720" y="651240"/>
          <a:ext cx="207720" cy="202320"/>
        </a:xfrm>
        <a:prstGeom prst="ellipse">
          <a:avLst/>
        </a:prstGeom>
        <a:noFill/>
        <a:ln w="3240" cap="sq">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55</xdr:col>
      <xdr:colOff>98640</xdr:colOff>
      <xdr:row>5</xdr:row>
      <xdr:rowOff>19440</xdr:rowOff>
    </xdr:from>
    <xdr:to>
      <xdr:col>58</xdr:col>
      <xdr:colOff>3390</xdr:colOff>
      <xdr:row>6</xdr:row>
      <xdr:rowOff>95400</xdr:rowOff>
    </xdr:to>
    <xdr:sp macro="" textlink="">
      <xdr:nvSpPr>
        <xdr:cNvPr id="4" name="CustomShape 1">
          <a:extLst>
            <a:ext uri="{FF2B5EF4-FFF2-40B4-BE49-F238E27FC236}">
              <a16:creationId xmlns:a16="http://schemas.microsoft.com/office/drawing/2014/main" xmlns="" id="{00000000-0008-0000-0100-000004000000}"/>
            </a:ext>
          </a:extLst>
        </xdr:cNvPr>
        <xdr:cNvSpPr/>
      </xdr:nvSpPr>
      <xdr:spPr>
        <a:xfrm>
          <a:off x="7023600" y="651240"/>
          <a:ext cx="218520" cy="202320"/>
        </a:xfrm>
        <a:prstGeom prst="ellipse">
          <a:avLst/>
        </a:prstGeom>
        <a:noFill/>
        <a:ln w="3240" cap="sq">
          <a:solidFill>
            <a:srgbClr val="000000"/>
          </a:solidFill>
          <a:miter/>
        </a:ln>
      </xdr:spPr>
      <xdr:style>
        <a:lnRef idx="0">
          <a:scrgbClr r="0" g="0" b="0"/>
        </a:lnRef>
        <a:fillRef idx="0">
          <a:scrgbClr r="0" g="0" b="0"/>
        </a:fillRef>
        <a:effectRef idx="0">
          <a:scrgbClr r="0" g="0" b="0"/>
        </a:effectRef>
        <a:fontRef idx="minor"/>
      </xdr:style>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F18"/>
  <sheetViews>
    <sheetView showGridLines="0" zoomScaleNormal="100" workbookViewId="0">
      <selection activeCell="B15" sqref="B15:D16"/>
    </sheetView>
  </sheetViews>
  <sheetFormatPr defaultRowHeight="13.5"/>
  <cols>
    <col min="1" max="1" width="4.25" customWidth="1"/>
    <col min="2" max="2" width="3.25" bestFit="1" customWidth="1"/>
    <col min="3" max="4" width="25.5" customWidth="1"/>
    <col min="5" max="5" width="36" customWidth="1"/>
    <col min="6" max="6" width="48.25" customWidth="1"/>
    <col min="7" max="7" width="7.75" customWidth="1"/>
  </cols>
  <sheetData>
    <row r="1" spans="2:6" ht="14.25" thickBot="1"/>
    <row r="2" spans="2:6" ht="53.25" customHeight="1">
      <c r="B2" s="95" t="s">
        <v>2</v>
      </c>
      <c r="C2" s="96"/>
      <c r="D2" s="96"/>
      <c r="E2" s="54" t="s">
        <v>88</v>
      </c>
      <c r="F2" s="53">
        <v>0.105</v>
      </c>
    </row>
    <row r="3" spans="2:6" ht="53.25" customHeight="1" thickBot="1">
      <c r="B3" s="97"/>
      <c r="C3" s="98"/>
      <c r="D3" s="98"/>
      <c r="E3" s="55" t="s">
        <v>89</v>
      </c>
      <c r="F3" s="56">
        <v>6.8000000000000005E-2</v>
      </c>
    </row>
    <row r="4" spans="2:6" s="51" customFormat="1" ht="24.75" customHeight="1" thickBot="1">
      <c r="B4" s="49"/>
      <c r="C4" s="49"/>
      <c r="D4" s="49"/>
      <c r="E4" s="50"/>
      <c r="F4" s="50"/>
    </row>
    <row r="5" spans="2:6" ht="53.25" customHeight="1">
      <c r="B5" s="109" t="s">
        <v>3</v>
      </c>
      <c r="C5" s="110"/>
      <c r="D5" s="110"/>
      <c r="E5" s="110"/>
      <c r="F5" s="111"/>
    </row>
    <row r="6" spans="2:6" ht="38.25" customHeight="1">
      <c r="B6" s="101" t="s">
        <v>70</v>
      </c>
      <c r="C6" s="102"/>
      <c r="D6" s="102"/>
      <c r="E6" s="103"/>
      <c r="F6" s="93" t="s">
        <v>72</v>
      </c>
    </row>
    <row r="7" spans="2:6" ht="53.25" customHeight="1">
      <c r="B7" s="99" t="s">
        <v>68</v>
      </c>
      <c r="C7" s="100"/>
      <c r="D7" s="100"/>
      <c r="E7" s="44" t="s">
        <v>69</v>
      </c>
      <c r="F7" s="94"/>
    </row>
    <row r="8" spans="2:6" ht="33.75" customHeight="1">
      <c r="B8" s="107" t="s">
        <v>67</v>
      </c>
      <c r="C8" s="108"/>
      <c r="D8" s="108"/>
      <c r="E8" s="43" t="s">
        <v>71</v>
      </c>
      <c r="F8" s="46" t="s">
        <v>79</v>
      </c>
    </row>
    <row r="9" spans="2:6" ht="30.75" customHeight="1">
      <c r="B9" s="87" t="s">
        <v>75</v>
      </c>
      <c r="C9" s="88"/>
      <c r="D9" s="89"/>
      <c r="E9" s="45" t="s">
        <v>73</v>
      </c>
      <c r="F9" s="47" t="s">
        <v>79</v>
      </c>
    </row>
    <row r="10" spans="2:6" ht="30.75" customHeight="1">
      <c r="B10" s="104"/>
      <c r="C10" s="105"/>
      <c r="D10" s="106"/>
      <c r="E10" s="45" t="s">
        <v>74</v>
      </c>
      <c r="F10" s="47" t="s">
        <v>80</v>
      </c>
    </row>
    <row r="11" spans="2:6" ht="30.75" customHeight="1">
      <c r="B11" s="87" t="s">
        <v>76</v>
      </c>
      <c r="C11" s="88"/>
      <c r="D11" s="89"/>
      <c r="E11" s="45" t="s">
        <v>73</v>
      </c>
      <c r="F11" s="47" t="s">
        <v>81</v>
      </c>
    </row>
    <row r="12" spans="2:6" ht="30.75" customHeight="1">
      <c r="B12" s="104"/>
      <c r="C12" s="105"/>
      <c r="D12" s="106"/>
      <c r="E12" s="45" t="s">
        <v>74</v>
      </c>
      <c r="F12" s="46" t="s">
        <v>82</v>
      </c>
    </row>
    <row r="13" spans="2:6" ht="30.75" customHeight="1">
      <c r="B13" s="87" t="s">
        <v>77</v>
      </c>
      <c r="C13" s="88"/>
      <c r="D13" s="89"/>
      <c r="E13" s="45" t="s">
        <v>73</v>
      </c>
      <c r="F13" s="46" t="s">
        <v>83</v>
      </c>
    </row>
    <row r="14" spans="2:6" ht="30.75" customHeight="1">
      <c r="B14" s="104"/>
      <c r="C14" s="105"/>
      <c r="D14" s="106"/>
      <c r="E14" s="45" t="s">
        <v>74</v>
      </c>
      <c r="F14" s="46" t="s">
        <v>84</v>
      </c>
    </row>
    <row r="15" spans="2:6" ht="30.75" customHeight="1">
      <c r="B15" s="87" t="s">
        <v>78</v>
      </c>
      <c r="C15" s="88"/>
      <c r="D15" s="89"/>
      <c r="E15" s="45" t="s">
        <v>73</v>
      </c>
      <c r="F15" s="46" t="s">
        <v>85</v>
      </c>
    </row>
    <row r="16" spans="2:6" ht="30.75" customHeight="1">
      <c r="B16" s="104"/>
      <c r="C16" s="105"/>
      <c r="D16" s="106"/>
      <c r="E16" s="45" t="s">
        <v>74</v>
      </c>
      <c r="F16" s="46" t="s">
        <v>86</v>
      </c>
    </row>
    <row r="17" spans="2:6" ht="30.75" customHeight="1">
      <c r="B17" s="87" t="s">
        <v>78</v>
      </c>
      <c r="C17" s="88"/>
      <c r="D17" s="89"/>
      <c r="E17" s="45" t="s">
        <v>73</v>
      </c>
      <c r="F17" s="46" t="s">
        <v>85</v>
      </c>
    </row>
    <row r="18" spans="2:6" ht="30.75" customHeight="1" thickBot="1">
      <c r="B18" s="90"/>
      <c r="C18" s="91"/>
      <c r="D18" s="92"/>
      <c r="E18" s="52" t="s">
        <v>74</v>
      </c>
      <c r="F18" s="48" t="s">
        <v>87</v>
      </c>
    </row>
  </sheetData>
  <sheetProtection algorithmName="SHA-512" hashValue="o74UxUvJZbCxHhrrs6ZX+D3280EjaOwYlcNbVAzr/47sQ8LZZM7dSLPV4mDjLOeaAOyh6Vsb5r/XscdKXHTAlw==" saltValue="b2pCfaVzHxi67isIj4NInQ==" spinCount="100000" sheet="1" objects="1" scenarios="1"/>
  <mergeCells count="11">
    <mergeCell ref="B17:D18"/>
    <mergeCell ref="F6:F7"/>
    <mergeCell ref="B2:D3"/>
    <mergeCell ref="B7:D7"/>
    <mergeCell ref="B6:E6"/>
    <mergeCell ref="B9:D10"/>
    <mergeCell ref="B11:D12"/>
    <mergeCell ref="B13:D14"/>
    <mergeCell ref="B15:D16"/>
    <mergeCell ref="B8:D8"/>
    <mergeCell ref="B5:F5"/>
  </mergeCells>
  <phoneticPr fontId="21"/>
  <pageMargins left="0.7" right="0.7" top="0.75" bottom="0.75" header="0.3" footer="0.3"/>
  <pageSetup paperSize="9" scale="85"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P16"/>
  <sheetViews>
    <sheetView showGridLines="0" zoomScaleNormal="100" workbookViewId="0">
      <selection activeCell="E13" sqref="E13:I13"/>
    </sheetView>
  </sheetViews>
  <sheetFormatPr defaultColWidth="9" defaultRowHeight="13.5"/>
  <cols>
    <col min="1" max="1" width="2.25" style="1" customWidth="1"/>
    <col min="2" max="2" width="7.875" style="1" customWidth="1"/>
    <col min="3" max="3" width="13.625" style="1" customWidth="1"/>
    <col min="4" max="9" width="9" style="1"/>
    <col min="10" max="10" width="7.75" style="1" bestFit="1" customWidth="1"/>
    <col min="11" max="11" width="12.375" style="1" customWidth="1"/>
    <col min="12" max="12" width="10.125" style="1" customWidth="1"/>
    <col min="13" max="250" width="9" style="1"/>
  </cols>
  <sheetData>
    <row r="1" spans="2:20" ht="35.25" customHeight="1" thickBot="1"/>
    <row r="2" spans="2:20" ht="47.25" customHeight="1" thickBot="1">
      <c r="B2" s="138" t="s">
        <v>92</v>
      </c>
      <c r="C2" s="139"/>
      <c r="D2" s="139"/>
      <c r="E2" s="139"/>
      <c r="F2" s="139"/>
      <c r="G2" s="139"/>
      <c r="H2" s="139"/>
      <c r="I2" s="139"/>
      <c r="J2" s="140"/>
      <c r="K2" s="73" t="s">
        <v>109</v>
      </c>
      <c r="L2" s="74"/>
      <c r="M2" s="74"/>
      <c r="N2" s="74"/>
      <c r="O2" s="74"/>
      <c r="P2" s="74"/>
      <c r="Q2" s="75"/>
      <c r="R2" s="71"/>
      <c r="S2" s="71"/>
      <c r="T2" s="71"/>
    </row>
    <row r="3" spans="2:20" ht="27.75" customHeight="1">
      <c r="B3" s="134" t="s">
        <v>94</v>
      </c>
      <c r="C3" s="135"/>
      <c r="D3" s="135"/>
      <c r="E3" s="135"/>
      <c r="F3" s="135"/>
      <c r="G3" s="135"/>
      <c r="H3" s="135"/>
      <c r="I3" s="135"/>
      <c r="J3" s="135"/>
      <c r="K3" s="76" t="s">
        <v>98</v>
      </c>
      <c r="L3" s="76"/>
      <c r="M3" s="76"/>
      <c r="N3" s="76"/>
      <c r="O3" s="76"/>
      <c r="P3" s="76"/>
      <c r="Q3" s="77"/>
      <c r="R3" s="71"/>
      <c r="S3" s="71"/>
      <c r="T3" s="71"/>
    </row>
    <row r="4" spans="2:20" ht="30" customHeight="1">
      <c r="B4" s="123" t="s">
        <v>0</v>
      </c>
      <c r="C4" s="123"/>
      <c r="D4" s="136"/>
      <c r="E4" s="136"/>
      <c r="F4" s="136"/>
      <c r="G4" s="136"/>
      <c r="H4" s="136"/>
      <c r="I4" s="136"/>
      <c r="J4" s="137"/>
      <c r="K4" s="115" t="s">
        <v>99</v>
      </c>
      <c r="L4" s="116"/>
      <c r="M4" s="76" t="s">
        <v>100</v>
      </c>
      <c r="N4" s="76"/>
      <c r="O4" s="76"/>
      <c r="P4" s="76"/>
      <c r="Q4" s="77"/>
      <c r="R4" s="71"/>
      <c r="S4" s="71"/>
      <c r="T4" s="72"/>
    </row>
    <row r="5" spans="2:20" ht="30" customHeight="1">
      <c r="B5" s="123" t="s">
        <v>1</v>
      </c>
      <c r="C5" s="123"/>
      <c r="D5" s="136"/>
      <c r="E5" s="136"/>
      <c r="F5" s="136"/>
      <c r="G5" s="136"/>
      <c r="H5" s="136"/>
      <c r="I5" s="136"/>
      <c r="J5" s="137"/>
      <c r="K5" s="115" t="s">
        <v>101</v>
      </c>
      <c r="L5" s="116"/>
      <c r="M5" s="76" t="s">
        <v>110</v>
      </c>
      <c r="N5" s="76"/>
      <c r="O5" s="76"/>
      <c r="P5" s="76"/>
      <c r="Q5" s="77"/>
      <c r="R5" s="71"/>
      <c r="S5" s="71"/>
      <c r="T5" s="71"/>
    </row>
    <row r="6" spans="2:20" ht="30" customHeight="1">
      <c r="B6" s="127" t="s">
        <v>95</v>
      </c>
      <c r="C6" s="127"/>
      <c r="D6" s="128"/>
      <c r="E6" s="128"/>
      <c r="F6" s="129"/>
      <c r="G6" s="132" t="s">
        <v>96</v>
      </c>
      <c r="H6" s="132"/>
      <c r="I6" s="132"/>
      <c r="J6" s="133"/>
      <c r="K6" s="115" t="s">
        <v>102</v>
      </c>
      <c r="L6" s="116"/>
      <c r="M6" s="76" t="s">
        <v>100</v>
      </c>
      <c r="N6" s="76"/>
      <c r="O6" s="76"/>
      <c r="P6" s="76"/>
      <c r="Q6" s="77"/>
      <c r="R6" s="71"/>
      <c r="S6" s="71"/>
      <c r="T6" s="71"/>
    </row>
    <row r="7" spans="2:20" ht="30" customHeight="1">
      <c r="B7" s="127" t="s">
        <v>91</v>
      </c>
      <c r="C7" s="127"/>
      <c r="D7" s="128"/>
      <c r="E7" s="128"/>
      <c r="F7" s="129"/>
      <c r="G7" s="130"/>
      <c r="H7" s="130"/>
      <c r="I7" s="130"/>
      <c r="J7" s="131"/>
      <c r="K7" s="115" t="s">
        <v>103</v>
      </c>
      <c r="L7" s="116"/>
      <c r="M7" s="78" t="s">
        <v>100</v>
      </c>
      <c r="N7" s="76"/>
      <c r="O7" s="76"/>
      <c r="P7" s="76"/>
      <c r="Q7" s="77"/>
      <c r="R7" s="71"/>
      <c r="S7" s="71"/>
      <c r="T7" s="71"/>
    </row>
    <row r="8" spans="2:20" ht="30" customHeight="1">
      <c r="B8" s="123" t="s">
        <v>4</v>
      </c>
      <c r="C8" s="123"/>
      <c r="D8" s="64" t="s">
        <v>61</v>
      </c>
      <c r="E8" s="58"/>
      <c r="F8" s="59" t="s">
        <v>5</v>
      </c>
      <c r="G8" s="65"/>
      <c r="H8" s="66" t="s">
        <v>6</v>
      </c>
      <c r="I8" s="65"/>
      <c r="J8" s="67" t="s">
        <v>7</v>
      </c>
      <c r="K8" s="115" t="s">
        <v>111</v>
      </c>
      <c r="L8" s="116"/>
      <c r="M8" s="116"/>
      <c r="N8" s="76" t="s">
        <v>104</v>
      </c>
      <c r="O8" s="76"/>
      <c r="P8" s="76"/>
      <c r="Q8" s="77"/>
      <c r="R8" s="71"/>
      <c r="S8" s="71"/>
      <c r="T8" s="71"/>
    </row>
    <row r="9" spans="2:20" ht="30" customHeight="1">
      <c r="B9" s="123" t="s">
        <v>8</v>
      </c>
      <c r="C9" s="123"/>
      <c r="D9" s="64" t="s">
        <v>61</v>
      </c>
      <c r="E9" s="58"/>
      <c r="F9" s="59" t="s">
        <v>5</v>
      </c>
      <c r="G9" s="58"/>
      <c r="H9" s="59" t="s">
        <v>6</v>
      </c>
      <c r="I9" s="58"/>
      <c r="J9" s="68" t="s">
        <v>9</v>
      </c>
      <c r="K9" s="76" t="s">
        <v>105</v>
      </c>
      <c r="L9" s="76"/>
      <c r="M9" s="76" t="s">
        <v>100</v>
      </c>
      <c r="N9" s="76"/>
      <c r="O9" s="76"/>
      <c r="P9" s="76"/>
      <c r="Q9" s="77"/>
      <c r="R9" s="71"/>
      <c r="S9" s="71"/>
      <c r="T9" s="71"/>
    </row>
    <row r="10" spans="2:20" ht="30" customHeight="1">
      <c r="B10" s="123" t="s">
        <v>10</v>
      </c>
      <c r="C10" s="123"/>
      <c r="D10" s="57" t="s">
        <v>61</v>
      </c>
      <c r="E10" s="58"/>
      <c r="F10" s="59" t="s">
        <v>5</v>
      </c>
      <c r="G10" s="58"/>
      <c r="H10" s="59" t="s">
        <v>6</v>
      </c>
      <c r="I10" s="58"/>
      <c r="J10" s="69" t="s">
        <v>11</v>
      </c>
      <c r="K10" s="76" t="s">
        <v>108</v>
      </c>
      <c r="L10" s="76"/>
      <c r="M10" s="76"/>
      <c r="N10" s="76"/>
      <c r="O10" s="76"/>
      <c r="P10" s="76"/>
      <c r="Q10" s="77"/>
      <c r="R10" s="71"/>
      <c r="S10" s="71"/>
      <c r="T10" s="71"/>
    </row>
    <row r="11" spans="2:20" ht="30" customHeight="1">
      <c r="B11" s="123" t="s">
        <v>12</v>
      </c>
      <c r="C11" s="123"/>
      <c r="D11" s="124"/>
      <c r="E11" s="124"/>
      <c r="F11" s="124"/>
      <c r="G11" s="125" t="s">
        <v>97</v>
      </c>
      <c r="H11" s="125"/>
      <c r="I11" s="125"/>
      <c r="J11" s="126"/>
      <c r="K11" s="76" t="s">
        <v>112</v>
      </c>
      <c r="L11" s="76"/>
      <c r="M11" s="76"/>
      <c r="N11" s="76"/>
      <c r="O11" s="76"/>
      <c r="P11" s="76"/>
      <c r="Q11" s="77"/>
      <c r="R11" s="71"/>
      <c r="S11" s="71"/>
      <c r="T11" s="71"/>
    </row>
    <row r="12" spans="2:20" ht="30" customHeight="1" thickBot="1">
      <c r="B12" s="117" t="s">
        <v>13</v>
      </c>
      <c r="C12" s="62" t="s">
        <v>14</v>
      </c>
      <c r="D12" s="60" t="s">
        <v>15</v>
      </c>
      <c r="E12" s="118"/>
      <c r="F12" s="118"/>
      <c r="G12" s="118"/>
      <c r="H12" s="118"/>
      <c r="I12" s="118"/>
      <c r="J12" s="68" t="s">
        <v>16</v>
      </c>
      <c r="K12" s="112" t="s">
        <v>115</v>
      </c>
      <c r="L12" s="113"/>
      <c r="M12" s="113"/>
      <c r="N12" s="113"/>
      <c r="O12" s="113"/>
      <c r="P12" s="113"/>
      <c r="Q12" s="114"/>
      <c r="R12" s="71"/>
      <c r="S12" s="71"/>
      <c r="T12" s="71"/>
    </row>
    <row r="13" spans="2:20" ht="30" customHeight="1" thickBot="1">
      <c r="B13" s="117"/>
      <c r="C13" s="62" t="s">
        <v>17</v>
      </c>
      <c r="D13" s="60" t="s">
        <v>18</v>
      </c>
      <c r="E13" s="118"/>
      <c r="F13" s="118"/>
      <c r="G13" s="118"/>
      <c r="H13" s="118"/>
      <c r="I13" s="118"/>
      <c r="J13" s="68" t="s">
        <v>16</v>
      </c>
      <c r="K13" s="86" t="s">
        <v>106</v>
      </c>
      <c r="L13" s="76"/>
      <c r="M13" s="76" t="s">
        <v>107</v>
      </c>
      <c r="N13" s="76"/>
      <c r="O13" s="76"/>
      <c r="P13" s="76"/>
      <c r="Q13" s="77"/>
      <c r="R13" s="71"/>
      <c r="S13" s="71"/>
      <c r="T13" s="71"/>
    </row>
    <row r="14" spans="2:20" ht="30" customHeight="1" thickBot="1">
      <c r="B14" s="117"/>
      <c r="C14" s="62" t="s">
        <v>19</v>
      </c>
      <c r="D14" s="60" t="s">
        <v>20</v>
      </c>
      <c r="E14" s="118"/>
      <c r="F14" s="118"/>
      <c r="G14" s="118"/>
      <c r="H14" s="118"/>
      <c r="I14" s="118"/>
      <c r="J14" s="68" t="s">
        <v>16</v>
      </c>
      <c r="Q14" s="81"/>
      <c r="R14" s="71"/>
      <c r="S14" s="71"/>
      <c r="T14" s="71"/>
    </row>
    <row r="15" spans="2:20" ht="30" customHeight="1" thickBot="1">
      <c r="B15" s="117"/>
      <c r="C15" s="62" t="s">
        <v>21</v>
      </c>
      <c r="D15" s="60" t="s">
        <v>22</v>
      </c>
      <c r="E15" s="119"/>
      <c r="F15" s="120"/>
      <c r="G15" s="120"/>
      <c r="H15" s="120"/>
      <c r="I15" s="121"/>
      <c r="J15" s="68" t="s">
        <v>16</v>
      </c>
      <c r="K15" s="79" t="s">
        <v>113</v>
      </c>
      <c r="L15" s="80"/>
      <c r="M15" s="80"/>
      <c r="N15" s="80"/>
      <c r="O15" s="80"/>
      <c r="P15" s="80"/>
      <c r="Q15" s="82"/>
      <c r="R15" s="71"/>
      <c r="S15" s="71"/>
      <c r="T15" s="71"/>
    </row>
    <row r="16" spans="2:20" ht="30" customHeight="1" thickBot="1">
      <c r="B16" s="117"/>
      <c r="C16" s="63" t="s">
        <v>23</v>
      </c>
      <c r="D16" s="61" t="s">
        <v>24</v>
      </c>
      <c r="E16" s="122">
        <f>SUM(E12:I15)</f>
        <v>0</v>
      </c>
      <c r="F16" s="122"/>
      <c r="G16" s="122"/>
      <c r="H16" s="122"/>
      <c r="I16" s="122"/>
      <c r="J16" s="70" t="s">
        <v>16</v>
      </c>
      <c r="K16" s="83"/>
      <c r="L16" s="84"/>
      <c r="M16" s="84"/>
      <c r="N16" s="84"/>
      <c r="O16" s="84"/>
      <c r="P16" s="84"/>
      <c r="Q16" s="85"/>
      <c r="R16" s="71"/>
      <c r="S16" s="71"/>
      <c r="T16" s="71"/>
    </row>
  </sheetData>
  <sheetProtection algorithmName="SHA-512" hashValue="6sBL1xk71rrLLYAwYaBW36nRxXmp9Gd3Xr605T30oP+C9g9cG2EPkk24TtKZ/lz1Luc33WvYebAJ0BZdkiG73g==" saltValue="qAXqe6Cz3fUol67XfkKjKQ==" spinCount="100000" sheet="1"/>
  <mergeCells count="30">
    <mergeCell ref="B3:J3"/>
    <mergeCell ref="B4:C4"/>
    <mergeCell ref="D4:J4"/>
    <mergeCell ref="B2:J2"/>
    <mergeCell ref="B5:C5"/>
    <mergeCell ref="D5:J5"/>
    <mergeCell ref="B7:C7"/>
    <mergeCell ref="D7:F7"/>
    <mergeCell ref="G7:J7"/>
    <mergeCell ref="B8:C8"/>
    <mergeCell ref="B6:C6"/>
    <mergeCell ref="D6:F6"/>
    <mergeCell ref="G6:J6"/>
    <mergeCell ref="B9:C9"/>
    <mergeCell ref="B10:C10"/>
    <mergeCell ref="B11:C11"/>
    <mergeCell ref="D11:F11"/>
    <mergeCell ref="G11:J11"/>
    <mergeCell ref="B12:B16"/>
    <mergeCell ref="E12:I12"/>
    <mergeCell ref="E13:I13"/>
    <mergeCell ref="E14:I14"/>
    <mergeCell ref="E15:I15"/>
    <mergeCell ref="E16:I16"/>
    <mergeCell ref="K12:Q12"/>
    <mergeCell ref="K4:L4"/>
    <mergeCell ref="K5:L5"/>
    <mergeCell ref="K6:L6"/>
    <mergeCell ref="K7:L7"/>
    <mergeCell ref="K8:M8"/>
  </mergeCells>
  <phoneticPr fontId="21"/>
  <dataValidations count="3">
    <dataValidation type="list" allowBlank="1" showErrorMessage="1" sqref="D11:F11">
      <formula1>"中間,予定,確定,修正,更正,決定,その他"</formula1>
    </dataValidation>
    <dataValidation allowBlank="1" showErrorMessage="1" sqref="D4:J5 D6:F7 E8:E10 G8:G10 I8:I10 E12:I15">
      <formula1>0</formula1>
      <formula2>0</formula2>
    </dataValidation>
    <dataValidation type="list" allowBlank="1" showInputMessage="1" showErrorMessage="1" sqref="D8:D10">
      <formula1>"平成,令和"</formula1>
    </dataValidation>
  </dataValidations>
  <pageMargins left="0.7" right="0.7" top="0.75" bottom="0.75" header="0.51180555555555496" footer="0.51180555555555496"/>
  <pageSetup paperSize="9" scale="74" firstPageNumber="0" orientation="landscape"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W42"/>
  <sheetViews>
    <sheetView tabSelected="1" topLeftCell="G16" zoomScale="130" zoomScaleNormal="130" zoomScaleSheetLayoutView="100" zoomScalePageLayoutView="130" workbookViewId="0">
      <selection activeCell="CA22" sqref="CA22:CM22"/>
    </sheetView>
  </sheetViews>
  <sheetFormatPr defaultColWidth="1.5" defaultRowHeight="13.5"/>
  <cols>
    <col min="1" max="1" width="1.25" style="1" customWidth="1"/>
    <col min="2" max="2" width="3.75" style="1" customWidth="1"/>
    <col min="3" max="3" width="1.25" style="1" customWidth="1"/>
    <col min="4" max="4" width="2.625" style="1" customWidth="1"/>
    <col min="5" max="5" width="1.25" style="1" customWidth="1"/>
    <col min="6" max="6" width="2.625" style="1" customWidth="1"/>
    <col min="7" max="32" width="1.25" style="1" customWidth="1"/>
    <col min="33" max="33" width="3.75" style="1" customWidth="1"/>
    <col min="34" max="34" width="1.25" style="1" customWidth="1"/>
    <col min="35" max="35" width="2.625" style="1" customWidth="1"/>
    <col min="36" max="36" width="1.25" style="1" customWidth="1"/>
    <col min="37" max="37" width="2.625" style="1" customWidth="1"/>
    <col min="38" max="63" width="1.25" style="1" customWidth="1"/>
    <col min="64" max="64" width="3.75" style="1" customWidth="1"/>
    <col min="65" max="65" width="1.25" style="1" customWidth="1"/>
    <col min="66" max="66" width="2.625" style="1" customWidth="1"/>
    <col min="67" max="67" width="1.25" style="1" customWidth="1"/>
    <col min="68" max="68" width="2.625" style="1" customWidth="1"/>
    <col min="69" max="93" width="1.25" style="1" customWidth="1"/>
    <col min="94" max="94" width="15" style="1" customWidth="1"/>
    <col min="95" max="257" width="1.5" style="1"/>
  </cols>
  <sheetData>
    <row r="1" spans="1:101" ht="9.9499999999999993" customHeight="1">
      <c r="A1" s="2"/>
      <c r="B1" s="3"/>
      <c r="C1" s="3"/>
      <c r="D1" s="3"/>
      <c r="E1" s="3"/>
      <c r="F1" s="3"/>
      <c r="G1" s="3"/>
      <c r="H1" s="3"/>
      <c r="I1" s="3"/>
      <c r="J1" s="3"/>
      <c r="K1" s="3"/>
      <c r="L1" s="3"/>
      <c r="M1" s="3"/>
      <c r="N1" s="3"/>
      <c r="O1" s="3"/>
      <c r="P1" s="3"/>
      <c r="Q1" s="3"/>
      <c r="R1" s="3"/>
      <c r="S1" s="3"/>
      <c r="T1" s="3"/>
      <c r="U1" s="3"/>
      <c r="V1" s="3"/>
      <c r="W1" s="3"/>
      <c r="X1" s="3"/>
      <c r="Y1" s="3"/>
      <c r="Z1" s="3"/>
      <c r="AA1" s="3"/>
      <c r="AB1" s="3"/>
      <c r="AC1" s="3"/>
      <c r="AD1" s="3"/>
      <c r="AE1" s="4"/>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4"/>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5"/>
      <c r="CQ1" s="6"/>
      <c r="CR1" s="6"/>
      <c r="CS1" s="6"/>
      <c r="CT1" s="6"/>
      <c r="CU1" s="6"/>
      <c r="CV1" s="6"/>
      <c r="CW1" s="6"/>
    </row>
    <row r="2" spans="1:101" ht="9.9499999999999993" customHeight="1">
      <c r="A2" s="7"/>
      <c r="B2" s="205" t="s">
        <v>25</v>
      </c>
      <c r="C2" s="205"/>
      <c r="D2" s="205"/>
      <c r="E2" s="8"/>
      <c r="F2" s="6"/>
      <c r="G2" s="6"/>
      <c r="H2" s="6"/>
      <c r="I2" s="6"/>
      <c r="J2" s="6"/>
      <c r="K2" s="6"/>
      <c r="L2" s="6"/>
      <c r="M2" s="6"/>
      <c r="N2" s="6"/>
      <c r="O2" s="6"/>
      <c r="P2" s="6"/>
      <c r="Q2" s="6"/>
      <c r="R2" s="6"/>
      <c r="S2" s="6"/>
      <c r="T2" s="6"/>
      <c r="U2" s="6"/>
      <c r="V2" s="6"/>
      <c r="W2" s="6"/>
      <c r="X2" s="6"/>
      <c r="Y2" s="6"/>
      <c r="Z2" s="6"/>
      <c r="AA2" s="6"/>
      <c r="AB2" s="6"/>
      <c r="AC2" s="6"/>
      <c r="AD2" s="6"/>
      <c r="AE2" s="9"/>
      <c r="AF2" s="6"/>
      <c r="AG2" s="205" t="s">
        <v>25</v>
      </c>
      <c r="AH2" s="205"/>
      <c r="AI2" s="205"/>
      <c r="AJ2" s="8"/>
      <c r="AK2" s="6"/>
      <c r="AL2" s="6"/>
      <c r="AM2" s="6"/>
      <c r="AN2" s="6"/>
      <c r="AO2" s="6"/>
      <c r="AP2" s="6"/>
      <c r="AQ2" s="6"/>
      <c r="AR2" s="6"/>
      <c r="AS2" s="6"/>
      <c r="AT2" s="6"/>
      <c r="AU2" s="6"/>
      <c r="AV2" s="6"/>
      <c r="AW2" s="6"/>
      <c r="AX2" s="6"/>
      <c r="AY2" s="6"/>
      <c r="AZ2" s="6"/>
      <c r="BA2" s="6"/>
      <c r="BB2" s="6"/>
      <c r="BC2" s="6"/>
      <c r="BD2" s="6"/>
      <c r="BE2" s="6"/>
      <c r="BF2" s="6"/>
      <c r="BG2" s="6"/>
      <c r="BH2" s="6"/>
      <c r="BI2" s="6"/>
      <c r="BJ2" s="9"/>
      <c r="BK2" s="6"/>
      <c r="BL2" s="205" t="s">
        <v>25</v>
      </c>
      <c r="BM2" s="205"/>
      <c r="BN2" s="205"/>
      <c r="BO2" s="8"/>
      <c r="BP2" s="6"/>
      <c r="BQ2" s="6"/>
      <c r="BR2" s="6"/>
      <c r="BS2" s="6"/>
      <c r="BT2" s="6"/>
      <c r="BU2" s="6"/>
      <c r="BV2" s="6"/>
      <c r="BW2" s="6"/>
      <c r="BX2" s="6"/>
      <c r="BY2" s="6"/>
      <c r="BZ2" s="6"/>
      <c r="CA2" s="6"/>
      <c r="CB2" s="6"/>
      <c r="CC2" s="6"/>
      <c r="CD2" s="6"/>
      <c r="CE2" s="6"/>
      <c r="CF2" s="6"/>
      <c r="CG2" s="6"/>
      <c r="CH2" s="6"/>
      <c r="CI2" s="6"/>
      <c r="CJ2" s="6"/>
      <c r="CK2" s="6"/>
      <c r="CL2" s="6"/>
      <c r="CM2" s="6"/>
      <c r="CN2" s="6"/>
      <c r="CO2" s="6"/>
      <c r="CP2" s="206" t="s">
        <v>114</v>
      </c>
      <c r="CQ2" s="6"/>
      <c r="CR2" s="6"/>
      <c r="CS2" s="6"/>
      <c r="CT2" s="6"/>
      <c r="CU2" s="6"/>
      <c r="CV2" s="6"/>
      <c r="CW2" s="6"/>
    </row>
    <row r="3" spans="1:101" ht="9.9499999999999993" customHeight="1">
      <c r="A3" s="7"/>
      <c r="B3" s="207" t="s">
        <v>53</v>
      </c>
      <c r="C3" s="207"/>
      <c r="D3" s="207"/>
      <c r="E3" s="10"/>
      <c r="F3" s="6"/>
      <c r="G3" s="6"/>
      <c r="H3" s="6"/>
      <c r="I3" s="6"/>
      <c r="J3" s="6"/>
      <c r="K3" s="6"/>
      <c r="L3" s="6"/>
      <c r="M3" s="6"/>
      <c r="N3" s="6"/>
      <c r="O3" s="6"/>
      <c r="P3" s="6"/>
      <c r="Q3" s="6"/>
      <c r="R3" s="6"/>
      <c r="S3" s="6"/>
      <c r="T3" s="6"/>
      <c r="U3" s="6"/>
      <c r="V3" s="6"/>
      <c r="W3" s="6"/>
      <c r="X3" s="6"/>
      <c r="Y3" s="6"/>
      <c r="Z3" s="6"/>
      <c r="AA3" s="6"/>
      <c r="AB3" s="6"/>
      <c r="AC3" s="6"/>
      <c r="AD3" s="6"/>
      <c r="AE3" s="9"/>
      <c r="AF3" s="6"/>
      <c r="AG3" s="207" t="s">
        <v>53</v>
      </c>
      <c r="AH3" s="207"/>
      <c r="AI3" s="207"/>
      <c r="AJ3" s="10"/>
      <c r="AK3" s="6"/>
      <c r="AL3" s="6"/>
      <c r="AM3" s="6"/>
      <c r="AN3" s="6"/>
      <c r="AO3" s="6"/>
      <c r="AP3" s="6"/>
      <c r="AQ3" s="6"/>
      <c r="AR3" s="6"/>
      <c r="AS3" s="6"/>
      <c r="AT3" s="6"/>
      <c r="AU3" s="6"/>
      <c r="AV3" s="6"/>
      <c r="AW3" s="6"/>
      <c r="AX3" s="6"/>
      <c r="AY3" s="6"/>
      <c r="AZ3" s="6"/>
      <c r="BA3" s="6"/>
      <c r="BB3" s="6"/>
      <c r="BC3" s="6"/>
      <c r="BD3" s="6"/>
      <c r="BE3" s="6"/>
      <c r="BF3" s="6"/>
      <c r="BG3" s="6"/>
      <c r="BH3" s="6"/>
      <c r="BI3" s="6"/>
      <c r="BJ3" s="9"/>
      <c r="BK3" s="6"/>
      <c r="BL3" s="207" t="s">
        <v>53</v>
      </c>
      <c r="BM3" s="207"/>
      <c r="BN3" s="207"/>
      <c r="BO3" s="10"/>
      <c r="BP3" s="6"/>
      <c r="BQ3" s="6"/>
      <c r="BR3" s="6"/>
      <c r="BS3" s="6"/>
      <c r="BT3" s="6"/>
      <c r="BU3" s="6"/>
      <c r="BV3" s="6"/>
      <c r="BW3" s="6"/>
      <c r="BX3" s="6"/>
      <c r="BY3" s="6"/>
      <c r="BZ3" s="6"/>
      <c r="CA3" s="6"/>
      <c r="CB3" s="6"/>
      <c r="CC3" s="6"/>
      <c r="CD3" s="6"/>
      <c r="CE3" s="6"/>
      <c r="CF3" s="6"/>
      <c r="CG3" s="6"/>
      <c r="CH3" s="6"/>
      <c r="CI3" s="6"/>
      <c r="CJ3" s="6"/>
      <c r="CK3" s="6"/>
      <c r="CL3" s="6"/>
      <c r="CM3" s="6"/>
      <c r="CN3" s="6"/>
      <c r="CO3" s="6"/>
      <c r="CP3" s="206"/>
      <c r="CQ3" s="6"/>
      <c r="CR3" s="6"/>
      <c r="CS3" s="6"/>
      <c r="CT3" s="6"/>
      <c r="CU3" s="6"/>
      <c r="CV3" s="6"/>
      <c r="CW3" s="6"/>
    </row>
    <row r="4" spans="1:101" ht="9.9499999999999993" customHeight="1">
      <c r="A4" s="7"/>
      <c r="B4" s="207"/>
      <c r="C4" s="207"/>
      <c r="D4" s="207"/>
      <c r="E4" s="10"/>
      <c r="F4" s="6"/>
      <c r="G4" s="6"/>
      <c r="H4" s="6"/>
      <c r="I4" s="6"/>
      <c r="J4" s="6"/>
      <c r="K4" s="6"/>
      <c r="L4" s="6"/>
      <c r="M4" s="6"/>
      <c r="N4" s="6"/>
      <c r="O4" s="6"/>
      <c r="P4" s="6"/>
      <c r="Q4" s="6"/>
      <c r="R4" s="6"/>
      <c r="S4" s="6"/>
      <c r="T4" s="6"/>
      <c r="U4" s="11"/>
      <c r="V4" s="11"/>
      <c r="W4" s="12"/>
      <c r="X4" s="12"/>
      <c r="Y4" s="6"/>
      <c r="Z4" s="13"/>
      <c r="AA4" s="13"/>
      <c r="AB4" s="13"/>
      <c r="AC4" s="13"/>
      <c r="AD4" s="6"/>
      <c r="AE4" s="9"/>
      <c r="AF4" s="6"/>
      <c r="AG4" s="207"/>
      <c r="AH4" s="207"/>
      <c r="AI4" s="207"/>
      <c r="AJ4" s="10"/>
      <c r="AK4" s="6"/>
      <c r="AL4" s="6"/>
      <c r="AM4" s="6"/>
      <c r="AN4" s="6"/>
      <c r="AO4" s="6"/>
      <c r="AP4" s="6"/>
      <c r="AQ4" s="6"/>
      <c r="AR4" s="6"/>
      <c r="AS4" s="6"/>
      <c r="AT4" s="6"/>
      <c r="AU4" s="6"/>
      <c r="AV4" s="6"/>
      <c r="AW4" s="6"/>
      <c r="AX4" s="6"/>
      <c r="AY4" s="6"/>
      <c r="AZ4" s="11"/>
      <c r="BA4" s="11"/>
      <c r="BB4" s="12"/>
      <c r="BC4" s="12"/>
      <c r="BD4" s="6"/>
      <c r="BE4" s="13"/>
      <c r="BF4" s="13"/>
      <c r="BG4" s="13"/>
      <c r="BH4" s="13"/>
      <c r="BI4" s="6"/>
      <c r="BJ4" s="9"/>
      <c r="BK4" s="6"/>
      <c r="BL4" s="207"/>
      <c r="BM4" s="207"/>
      <c r="BN4" s="207"/>
      <c r="BO4" s="10"/>
      <c r="BP4" s="6"/>
      <c r="BQ4" s="6"/>
      <c r="BR4" s="6"/>
      <c r="BS4" s="6"/>
      <c r="BT4" s="6"/>
      <c r="BU4" s="6"/>
      <c r="BV4" s="6"/>
      <c r="BW4" s="6"/>
      <c r="BX4" s="6"/>
      <c r="BY4" s="6"/>
      <c r="BZ4" s="6"/>
      <c r="CA4" s="6"/>
      <c r="CB4" s="6"/>
      <c r="CC4" s="6"/>
      <c r="CD4" s="6"/>
      <c r="CE4" s="11"/>
      <c r="CF4" s="11"/>
      <c r="CG4" s="12"/>
      <c r="CH4" s="12"/>
      <c r="CI4" s="6"/>
      <c r="CJ4" s="13"/>
      <c r="CK4" s="13"/>
      <c r="CL4" s="13"/>
      <c r="CM4" s="13"/>
      <c r="CN4" s="6"/>
      <c r="CO4" s="6"/>
      <c r="CP4" s="206"/>
      <c r="CQ4" s="6"/>
      <c r="CR4" s="6"/>
      <c r="CS4" s="6"/>
      <c r="CT4" s="6"/>
      <c r="CU4" s="6"/>
      <c r="CV4" s="6"/>
      <c r="CW4" s="6"/>
    </row>
    <row r="5" spans="1:101" ht="9.9499999999999993" customHeight="1">
      <c r="A5" s="7"/>
      <c r="B5" s="190" t="s">
        <v>26</v>
      </c>
      <c r="C5" s="190"/>
      <c r="D5" s="190"/>
      <c r="E5" s="14"/>
      <c r="F5" s="15"/>
      <c r="G5" s="15"/>
      <c r="H5" s="15"/>
      <c r="I5" s="6"/>
      <c r="J5" s="6"/>
      <c r="K5" s="6"/>
      <c r="L5" s="6"/>
      <c r="M5" s="6"/>
      <c r="N5" s="6"/>
      <c r="O5" s="6"/>
      <c r="P5" s="6"/>
      <c r="Q5" s="6"/>
      <c r="R5" s="6"/>
      <c r="S5" s="6"/>
      <c r="T5" s="6"/>
      <c r="U5" s="6"/>
      <c r="V5" s="6"/>
      <c r="W5" s="12"/>
      <c r="X5" s="12"/>
      <c r="Y5" s="6"/>
      <c r="Z5" s="13"/>
      <c r="AA5" s="13"/>
      <c r="AB5" s="13"/>
      <c r="AC5" s="13"/>
      <c r="AD5" s="6"/>
      <c r="AE5" s="9"/>
      <c r="AF5" s="6"/>
      <c r="AG5" s="190" t="s">
        <v>26</v>
      </c>
      <c r="AH5" s="190"/>
      <c r="AI5" s="190"/>
      <c r="AJ5" s="14"/>
      <c r="AK5" s="15"/>
      <c r="AL5" s="15"/>
      <c r="AM5" s="15"/>
      <c r="AN5" s="6"/>
      <c r="AO5" s="6"/>
      <c r="AP5" s="6"/>
      <c r="AQ5" s="6"/>
      <c r="AR5" s="6"/>
      <c r="AS5" s="6"/>
      <c r="AT5" s="6"/>
      <c r="AU5" s="6"/>
      <c r="AV5" s="6"/>
      <c r="AW5" s="6"/>
      <c r="AX5" s="6"/>
      <c r="AY5" s="6"/>
      <c r="AZ5" s="6"/>
      <c r="BA5" s="6"/>
      <c r="BB5" s="12"/>
      <c r="BC5" s="12"/>
      <c r="BD5" s="6"/>
      <c r="BE5" s="13"/>
      <c r="BF5" s="13"/>
      <c r="BG5" s="13"/>
      <c r="BH5" s="13"/>
      <c r="BI5" s="6"/>
      <c r="BJ5" s="9"/>
      <c r="BK5" s="6"/>
      <c r="BL5" s="190" t="s">
        <v>26</v>
      </c>
      <c r="BM5" s="190"/>
      <c r="BN5" s="190"/>
      <c r="BO5" s="14"/>
      <c r="BP5" s="15"/>
      <c r="BQ5" s="15"/>
      <c r="BR5" s="15"/>
      <c r="BS5" s="6"/>
      <c r="BT5" s="6"/>
      <c r="BU5" s="6"/>
      <c r="BV5" s="6"/>
      <c r="BW5" s="6"/>
      <c r="BX5" s="6"/>
      <c r="BY5" s="6"/>
      <c r="BZ5" s="6"/>
      <c r="CA5" s="6"/>
      <c r="CB5" s="6"/>
      <c r="CC5" s="6"/>
      <c r="CD5" s="6"/>
      <c r="CE5" s="6"/>
      <c r="CF5" s="6"/>
      <c r="CG5" s="12"/>
      <c r="CH5" s="12"/>
      <c r="CI5" s="6"/>
      <c r="CJ5" s="13"/>
      <c r="CK5" s="13"/>
      <c r="CL5" s="13"/>
      <c r="CM5" s="13"/>
      <c r="CN5" s="6"/>
      <c r="CO5" s="6"/>
      <c r="CP5" s="206"/>
      <c r="CQ5" s="6"/>
      <c r="CR5" s="6"/>
      <c r="CS5" s="6"/>
      <c r="CT5" s="6"/>
      <c r="CU5" s="6"/>
      <c r="CV5" s="6"/>
      <c r="CW5" s="6"/>
    </row>
    <row r="6" spans="1:101" ht="9.9499999999999993" customHeight="1">
      <c r="A6" s="7"/>
      <c r="B6" s="190"/>
      <c r="C6" s="190"/>
      <c r="D6" s="190"/>
      <c r="E6" s="14"/>
      <c r="F6" s="15"/>
      <c r="G6" s="15"/>
      <c r="H6" s="208" t="s">
        <v>62</v>
      </c>
      <c r="I6" s="208"/>
      <c r="J6" s="208"/>
      <c r="K6" s="208"/>
      <c r="L6" s="208"/>
      <c r="M6" s="208"/>
      <c r="N6" s="208"/>
      <c r="O6" s="208"/>
      <c r="P6" s="208"/>
      <c r="Q6" s="208"/>
      <c r="R6" s="208"/>
      <c r="S6" s="208"/>
      <c r="T6" s="208"/>
      <c r="U6" s="208"/>
      <c r="V6" s="208"/>
      <c r="W6" s="208"/>
      <c r="X6" s="208"/>
      <c r="Y6" s="208"/>
      <c r="Z6" s="209" t="s">
        <v>27</v>
      </c>
      <c r="AA6" s="209"/>
      <c r="AB6" s="6"/>
      <c r="AC6" s="6"/>
      <c r="AD6" s="6"/>
      <c r="AE6" s="9"/>
      <c r="AF6" s="6"/>
      <c r="AG6" s="190"/>
      <c r="AH6" s="190"/>
      <c r="AI6" s="190"/>
      <c r="AJ6" s="14"/>
      <c r="AK6" s="15"/>
      <c r="AL6" s="15"/>
      <c r="AM6" s="15"/>
      <c r="AN6" s="208" t="s">
        <v>63</v>
      </c>
      <c r="AO6" s="208"/>
      <c r="AP6" s="208"/>
      <c r="AQ6" s="208"/>
      <c r="AR6" s="208"/>
      <c r="AS6" s="208"/>
      <c r="AT6" s="208"/>
      <c r="AU6" s="208"/>
      <c r="AV6" s="208"/>
      <c r="AW6" s="208"/>
      <c r="AX6" s="208"/>
      <c r="AY6" s="208"/>
      <c r="AZ6" s="208"/>
      <c r="BA6" s="208"/>
      <c r="BB6" s="208"/>
      <c r="BC6" s="208"/>
      <c r="BD6" s="208"/>
      <c r="BE6" s="209" t="s">
        <v>27</v>
      </c>
      <c r="BF6" s="209"/>
      <c r="BG6" s="6"/>
      <c r="BH6" s="6"/>
      <c r="BI6" s="6"/>
      <c r="BJ6" s="9"/>
      <c r="BK6" s="6"/>
      <c r="BL6" s="190"/>
      <c r="BM6" s="190"/>
      <c r="BN6" s="190"/>
      <c r="BO6" s="14"/>
      <c r="BP6" s="15"/>
      <c r="BQ6" s="208" t="s">
        <v>64</v>
      </c>
      <c r="BR6" s="208"/>
      <c r="BS6" s="208"/>
      <c r="BT6" s="208"/>
      <c r="BU6" s="208"/>
      <c r="BV6" s="208"/>
      <c r="BW6" s="208"/>
      <c r="BX6" s="208"/>
      <c r="BY6" s="208"/>
      <c r="BZ6" s="208"/>
      <c r="CA6" s="208"/>
      <c r="CB6" s="208"/>
      <c r="CC6" s="208"/>
      <c r="CD6" s="208"/>
      <c r="CE6" s="208"/>
      <c r="CF6" s="208"/>
      <c r="CG6" s="208"/>
      <c r="CH6" s="208"/>
      <c r="CI6" s="208"/>
      <c r="CJ6" s="208"/>
      <c r="CK6" s="208"/>
      <c r="CL6" s="210" t="s">
        <v>27</v>
      </c>
      <c r="CM6" s="210"/>
      <c r="CN6" s="6"/>
      <c r="CO6" s="6"/>
      <c r="CP6" s="206"/>
      <c r="CQ6" s="6"/>
      <c r="CR6" s="6"/>
      <c r="CS6" s="6"/>
      <c r="CT6" s="6"/>
      <c r="CU6" s="6"/>
      <c r="CV6" s="6"/>
      <c r="CW6" s="6"/>
    </row>
    <row r="7" spans="1:101" ht="9.9499999999999993" customHeight="1">
      <c r="A7" s="7"/>
      <c r="B7" s="211" t="s">
        <v>54</v>
      </c>
      <c r="C7" s="211"/>
      <c r="D7" s="211"/>
      <c r="E7" s="14"/>
      <c r="F7" s="15"/>
      <c r="G7" s="15"/>
      <c r="H7" s="208"/>
      <c r="I7" s="208"/>
      <c r="J7" s="208"/>
      <c r="K7" s="208"/>
      <c r="L7" s="208"/>
      <c r="M7" s="208"/>
      <c r="N7" s="208"/>
      <c r="O7" s="208"/>
      <c r="P7" s="208"/>
      <c r="Q7" s="208"/>
      <c r="R7" s="208"/>
      <c r="S7" s="208"/>
      <c r="T7" s="208"/>
      <c r="U7" s="208"/>
      <c r="V7" s="208"/>
      <c r="W7" s="208"/>
      <c r="X7" s="208"/>
      <c r="Y7" s="208"/>
      <c r="Z7" s="209"/>
      <c r="AA7" s="209"/>
      <c r="AB7" s="6"/>
      <c r="AC7" s="6"/>
      <c r="AD7" s="6"/>
      <c r="AE7" s="9"/>
      <c r="AF7" s="6"/>
      <c r="AG7" s="211" t="s">
        <v>54</v>
      </c>
      <c r="AH7" s="211"/>
      <c r="AI7" s="211"/>
      <c r="AJ7" s="14"/>
      <c r="AK7" s="15"/>
      <c r="AL7" s="15"/>
      <c r="AM7" s="15"/>
      <c r="AN7" s="208"/>
      <c r="AO7" s="208"/>
      <c r="AP7" s="208"/>
      <c r="AQ7" s="208"/>
      <c r="AR7" s="208"/>
      <c r="AS7" s="208"/>
      <c r="AT7" s="208"/>
      <c r="AU7" s="208"/>
      <c r="AV7" s="208"/>
      <c r="AW7" s="208"/>
      <c r="AX7" s="208"/>
      <c r="AY7" s="208"/>
      <c r="AZ7" s="208"/>
      <c r="BA7" s="208"/>
      <c r="BB7" s="208"/>
      <c r="BC7" s="208"/>
      <c r="BD7" s="208"/>
      <c r="BE7" s="209"/>
      <c r="BF7" s="209"/>
      <c r="BG7" s="6"/>
      <c r="BH7" s="6"/>
      <c r="BI7" s="6"/>
      <c r="BJ7" s="9"/>
      <c r="BK7" s="6"/>
      <c r="BL7" s="211" t="s">
        <v>54</v>
      </c>
      <c r="BM7" s="211"/>
      <c r="BN7" s="211"/>
      <c r="BO7" s="14"/>
      <c r="BP7" s="15"/>
      <c r="BQ7" s="208"/>
      <c r="BR7" s="208"/>
      <c r="BS7" s="208"/>
      <c r="BT7" s="208"/>
      <c r="BU7" s="208"/>
      <c r="BV7" s="208"/>
      <c r="BW7" s="208"/>
      <c r="BX7" s="208"/>
      <c r="BY7" s="208"/>
      <c r="BZ7" s="208"/>
      <c r="CA7" s="208"/>
      <c r="CB7" s="208"/>
      <c r="CC7" s="208"/>
      <c r="CD7" s="208"/>
      <c r="CE7" s="208"/>
      <c r="CF7" s="208"/>
      <c r="CG7" s="208"/>
      <c r="CH7" s="208"/>
      <c r="CI7" s="208"/>
      <c r="CJ7" s="208"/>
      <c r="CK7" s="208"/>
      <c r="CL7" s="210"/>
      <c r="CM7" s="210"/>
      <c r="CN7" s="6"/>
      <c r="CO7" s="6"/>
      <c r="CP7" s="206"/>
      <c r="CQ7" s="6"/>
      <c r="CR7" s="6"/>
      <c r="CS7" s="6"/>
      <c r="CT7" s="6"/>
      <c r="CU7" s="6"/>
      <c r="CV7" s="6"/>
      <c r="CW7" s="6"/>
    </row>
    <row r="8" spans="1:101" ht="9.9499999999999993" customHeight="1">
      <c r="A8" s="7"/>
      <c r="B8" s="211"/>
      <c r="C8" s="211"/>
      <c r="D8" s="211"/>
      <c r="E8" s="14"/>
      <c r="F8" s="16"/>
      <c r="G8" s="16"/>
      <c r="H8" s="16"/>
      <c r="I8" s="6"/>
      <c r="J8" s="6"/>
      <c r="K8" s="6"/>
      <c r="L8" s="6"/>
      <c r="M8" s="6"/>
      <c r="N8" s="6"/>
      <c r="O8" s="6"/>
      <c r="P8" s="6"/>
      <c r="Q8" s="6"/>
      <c r="R8" s="6"/>
      <c r="S8" s="6"/>
      <c r="T8" s="6"/>
      <c r="U8" s="6"/>
      <c r="V8" s="6"/>
      <c r="W8" s="6"/>
      <c r="X8" s="6"/>
      <c r="Y8" s="6"/>
      <c r="Z8" s="6"/>
      <c r="AA8" s="6"/>
      <c r="AB8" s="6"/>
      <c r="AC8" s="6"/>
      <c r="AD8" s="6"/>
      <c r="AE8" s="9"/>
      <c r="AF8" s="6"/>
      <c r="AG8" s="211"/>
      <c r="AH8" s="211"/>
      <c r="AI8" s="211"/>
      <c r="AJ8" s="14"/>
      <c r="AK8" s="16"/>
      <c r="AL8" s="16"/>
      <c r="AM8" s="16"/>
      <c r="AN8" s="6"/>
      <c r="AO8" s="6"/>
      <c r="AP8" s="6"/>
      <c r="AQ8" s="6"/>
      <c r="AR8" s="6"/>
      <c r="AS8" s="16"/>
      <c r="AT8" s="16"/>
      <c r="AU8" s="16"/>
      <c r="AV8" s="16"/>
      <c r="AW8" s="16"/>
      <c r="AX8" s="6"/>
      <c r="AY8" s="6"/>
      <c r="AZ8" s="6"/>
      <c r="BA8" s="6"/>
      <c r="BB8" s="6"/>
      <c r="BC8" s="6"/>
      <c r="BD8" s="6"/>
      <c r="BE8" s="6"/>
      <c r="BF8" s="6"/>
      <c r="BG8" s="6"/>
      <c r="BH8" s="6"/>
      <c r="BI8" s="6"/>
      <c r="BJ8" s="9"/>
      <c r="BK8" s="6"/>
      <c r="BL8" s="211"/>
      <c r="BM8" s="211"/>
      <c r="BN8" s="211"/>
      <c r="BO8" s="14"/>
      <c r="BP8" s="16"/>
      <c r="BQ8" s="16"/>
      <c r="BR8" s="16"/>
      <c r="BS8" s="6"/>
      <c r="BT8" s="6"/>
      <c r="BU8" s="6"/>
      <c r="BV8" s="6"/>
      <c r="BW8" s="6"/>
      <c r="BX8" s="6"/>
      <c r="BY8" s="6"/>
      <c r="BZ8" s="6"/>
      <c r="CA8" s="6"/>
      <c r="CB8" s="6"/>
      <c r="CC8" s="6"/>
      <c r="CD8" s="6"/>
      <c r="CE8" s="6"/>
      <c r="CF8" s="6"/>
      <c r="CG8" s="6"/>
      <c r="CH8" s="6"/>
      <c r="CI8" s="6"/>
      <c r="CJ8" s="6"/>
      <c r="CK8" s="6"/>
      <c r="CL8" s="6"/>
      <c r="CM8" s="6"/>
      <c r="CN8" s="6"/>
      <c r="CO8" s="6"/>
      <c r="CP8" s="206"/>
      <c r="CQ8" s="6"/>
      <c r="CR8" s="6"/>
      <c r="CS8" s="6"/>
      <c r="CT8" s="6"/>
      <c r="CU8" s="6"/>
      <c r="CV8" s="6"/>
      <c r="CW8" s="6"/>
    </row>
    <row r="9" spans="1:101" ht="9.9499999999999993" customHeight="1">
      <c r="A9" s="7"/>
      <c r="B9" s="195" t="s">
        <v>28</v>
      </c>
      <c r="C9" s="195"/>
      <c r="D9" s="195"/>
      <c r="E9" s="195"/>
      <c r="F9" s="195"/>
      <c r="G9" s="195"/>
      <c r="H9" s="195"/>
      <c r="I9" s="195"/>
      <c r="J9" s="195"/>
      <c r="K9" s="195"/>
      <c r="L9" s="195" t="s">
        <v>66</v>
      </c>
      <c r="M9" s="195"/>
      <c r="N9" s="195"/>
      <c r="O9" s="195"/>
      <c r="P9" s="195"/>
      <c r="Q9" s="195"/>
      <c r="R9" s="195"/>
      <c r="S9" s="195"/>
      <c r="T9" s="195"/>
      <c r="U9" s="195"/>
      <c r="V9" s="195"/>
      <c r="W9" s="195"/>
      <c r="X9" s="195"/>
      <c r="Y9" s="195"/>
      <c r="Z9" s="195"/>
      <c r="AA9" s="195"/>
      <c r="AB9" s="195"/>
      <c r="AC9" s="195"/>
      <c r="AD9" s="195"/>
      <c r="AE9" s="17"/>
      <c r="AF9" s="6"/>
      <c r="AG9" s="195" t="s">
        <v>28</v>
      </c>
      <c r="AH9" s="195"/>
      <c r="AI9" s="195"/>
      <c r="AJ9" s="195"/>
      <c r="AK9" s="195"/>
      <c r="AL9" s="195"/>
      <c r="AM9" s="195"/>
      <c r="AN9" s="195"/>
      <c r="AO9" s="195"/>
      <c r="AP9" s="195"/>
      <c r="AQ9" s="195" t="str">
        <f>L9</f>
        <v>加　　　　　入　　　　　者　　　　　名</v>
      </c>
      <c r="AR9" s="195"/>
      <c r="AS9" s="195"/>
      <c r="AT9" s="195"/>
      <c r="AU9" s="195"/>
      <c r="AV9" s="195"/>
      <c r="AW9" s="195"/>
      <c r="AX9" s="195"/>
      <c r="AY9" s="195"/>
      <c r="AZ9" s="195"/>
      <c r="BA9" s="195"/>
      <c r="BB9" s="195"/>
      <c r="BC9" s="195"/>
      <c r="BD9" s="195"/>
      <c r="BE9" s="195"/>
      <c r="BF9" s="195"/>
      <c r="BG9" s="195"/>
      <c r="BH9" s="195"/>
      <c r="BI9" s="195"/>
      <c r="BJ9" s="17"/>
      <c r="BK9" s="6"/>
      <c r="BL9" s="195" t="s">
        <v>28</v>
      </c>
      <c r="BM9" s="195"/>
      <c r="BN9" s="195"/>
      <c r="BO9" s="195"/>
      <c r="BP9" s="195"/>
      <c r="BQ9" s="195"/>
      <c r="BR9" s="195"/>
      <c r="BS9" s="195"/>
      <c r="BT9" s="195"/>
      <c r="BU9" s="195"/>
      <c r="BV9" s="195" t="str">
        <f>AQ9</f>
        <v>加　　　　　入　　　　　者　　　　　名</v>
      </c>
      <c r="BW9" s="195"/>
      <c r="BX9" s="195"/>
      <c r="BY9" s="195"/>
      <c r="BZ9" s="195"/>
      <c r="CA9" s="195"/>
      <c r="CB9" s="195"/>
      <c r="CC9" s="195"/>
      <c r="CD9" s="195"/>
      <c r="CE9" s="195"/>
      <c r="CF9" s="195"/>
      <c r="CG9" s="195"/>
      <c r="CH9" s="195"/>
      <c r="CI9" s="195"/>
      <c r="CJ9" s="195"/>
      <c r="CK9" s="195"/>
      <c r="CL9" s="195"/>
      <c r="CM9" s="195"/>
      <c r="CN9" s="195"/>
      <c r="CO9" s="18"/>
      <c r="CP9" s="206"/>
      <c r="CQ9" s="6"/>
      <c r="CR9" s="6"/>
      <c r="CS9" s="6"/>
      <c r="CT9" s="6"/>
      <c r="CU9" s="6"/>
      <c r="CV9" s="6"/>
      <c r="CW9" s="6"/>
    </row>
    <row r="10" spans="1:101" ht="20.100000000000001" customHeight="1">
      <c r="A10" s="7"/>
      <c r="B10" s="145" t="s">
        <v>65</v>
      </c>
      <c r="C10" s="145"/>
      <c r="D10" s="145"/>
      <c r="E10" s="145"/>
      <c r="F10" s="145"/>
      <c r="G10" s="145"/>
      <c r="H10" s="145"/>
      <c r="I10" s="145"/>
      <c r="J10" s="145"/>
      <c r="K10" s="145"/>
      <c r="L10" s="150" t="s">
        <v>55</v>
      </c>
      <c r="M10" s="150"/>
      <c r="N10" s="150"/>
      <c r="O10" s="150"/>
      <c r="P10" s="150"/>
      <c r="Q10" s="150"/>
      <c r="R10" s="150"/>
      <c r="S10" s="150"/>
      <c r="T10" s="150"/>
      <c r="U10" s="150"/>
      <c r="V10" s="150"/>
      <c r="W10" s="150"/>
      <c r="X10" s="150"/>
      <c r="Y10" s="150"/>
      <c r="Z10" s="150"/>
      <c r="AA10" s="150"/>
      <c r="AB10" s="150"/>
      <c r="AC10" s="150"/>
      <c r="AD10" s="150"/>
      <c r="AE10" s="19"/>
      <c r="AF10" s="6"/>
      <c r="AG10" s="145" t="str">
        <f>B10</f>
        <v>００２３０－１－９６０６０１</v>
      </c>
      <c r="AH10" s="145"/>
      <c r="AI10" s="145"/>
      <c r="AJ10" s="145"/>
      <c r="AK10" s="145"/>
      <c r="AL10" s="145"/>
      <c r="AM10" s="145"/>
      <c r="AN10" s="145"/>
      <c r="AO10" s="145"/>
      <c r="AP10" s="145"/>
      <c r="AQ10" s="150" t="str">
        <f>L10</f>
        <v>南アルプス市会計管理者</v>
      </c>
      <c r="AR10" s="150"/>
      <c r="AS10" s="150"/>
      <c r="AT10" s="150"/>
      <c r="AU10" s="150"/>
      <c r="AV10" s="150"/>
      <c r="AW10" s="150"/>
      <c r="AX10" s="150"/>
      <c r="AY10" s="150"/>
      <c r="AZ10" s="150"/>
      <c r="BA10" s="150"/>
      <c r="BB10" s="150"/>
      <c r="BC10" s="150"/>
      <c r="BD10" s="150"/>
      <c r="BE10" s="150"/>
      <c r="BF10" s="150"/>
      <c r="BG10" s="150"/>
      <c r="BH10" s="150"/>
      <c r="BI10" s="150"/>
      <c r="BJ10" s="19"/>
      <c r="BK10" s="6"/>
      <c r="BL10" s="145" t="str">
        <f>B10</f>
        <v>００２３０－１－９６０６０１</v>
      </c>
      <c r="BM10" s="145"/>
      <c r="BN10" s="145"/>
      <c r="BO10" s="145"/>
      <c r="BP10" s="145"/>
      <c r="BQ10" s="145"/>
      <c r="BR10" s="145"/>
      <c r="BS10" s="145"/>
      <c r="BT10" s="145"/>
      <c r="BU10" s="145"/>
      <c r="BV10" s="150" t="str">
        <f>AQ10</f>
        <v>南アルプス市会計管理者</v>
      </c>
      <c r="BW10" s="150"/>
      <c r="BX10" s="150"/>
      <c r="BY10" s="150"/>
      <c r="BZ10" s="150"/>
      <c r="CA10" s="150"/>
      <c r="CB10" s="150"/>
      <c r="CC10" s="150"/>
      <c r="CD10" s="150"/>
      <c r="CE10" s="150"/>
      <c r="CF10" s="150"/>
      <c r="CG10" s="150"/>
      <c r="CH10" s="150"/>
      <c r="CI10" s="150"/>
      <c r="CJ10" s="150"/>
      <c r="CK10" s="150"/>
      <c r="CL10" s="150"/>
      <c r="CM10" s="150"/>
      <c r="CN10" s="150"/>
      <c r="CO10" s="11"/>
      <c r="CP10" s="206"/>
      <c r="CQ10" s="6"/>
      <c r="CR10" s="6"/>
      <c r="CS10" s="6"/>
      <c r="CT10" s="6"/>
      <c r="CU10" s="6"/>
      <c r="CV10" s="6"/>
      <c r="CW10" s="6"/>
    </row>
    <row r="11" spans="1:101" ht="12.75" customHeight="1">
      <c r="A11" s="7"/>
      <c r="B11" s="204" t="s">
        <v>29</v>
      </c>
      <c r="C11" s="204"/>
      <c r="D11" s="204"/>
      <c r="E11" s="204"/>
      <c r="F11" s="204"/>
      <c r="G11" s="204"/>
      <c r="H11" s="204"/>
      <c r="I11" s="204"/>
      <c r="J11" s="204"/>
      <c r="K11" s="204"/>
      <c r="L11" s="204"/>
      <c r="M11" s="204"/>
      <c r="N11" s="204"/>
      <c r="O11" s="204"/>
      <c r="P11" s="204"/>
      <c r="Q11" s="204"/>
      <c r="R11" s="204"/>
      <c r="S11" s="204"/>
      <c r="T11" s="204"/>
      <c r="U11" s="204"/>
      <c r="V11" s="204"/>
      <c r="W11" s="204"/>
      <c r="X11" s="204"/>
      <c r="Y11" s="204"/>
      <c r="Z11" s="204"/>
      <c r="AA11" s="204"/>
      <c r="AB11" s="204"/>
      <c r="AC11" s="204"/>
      <c r="AD11" s="204"/>
      <c r="AE11" s="9"/>
      <c r="AF11" s="6"/>
      <c r="AG11" s="204" t="s">
        <v>29</v>
      </c>
      <c r="AH11" s="204"/>
      <c r="AI11" s="204"/>
      <c r="AJ11" s="204"/>
      <c r="AK11" s="204"/>
      <c r="AL11" s="204"/>
      <c r="AM11" s="204"/>
      <c r="AN11" s="204"/>
      <c r="AO11" s="204"/>
      <c r="AP11" s="204"/>
      <c r="AQ11" s="204"/>
      <c r="AR11" s="204"/>
      <c r="AS11" s="204"/>
      <c r="AT11" s="204"/>
      <c r="AU11" s="204"/>
      <c r="AV11" s="204"/>
      <c r="AW11" s="204"/>
      <c r="AX11" s="204"/>
      <c r="AY11" s="204"/>
      <c r="AZ11" s="204"/>
      <c r="BA11" s="204"/>
      <c r="BB11" s="204"/>
      <c r="BC11" s="204"/>
      <c r="BD11" s="204"/>
      <c r="BE11" s="204"/>
      <c r="BF11" s="204"/>
      <c r="BG11" s="204"/>
      <c r="BH11" s="204"/>
      <c r="BI11" s="204"/>
      <c r="BJ11" s="9"/>
      <c r="BK11" s="6"/>
      <c r="BL11" s="204" t="s">
        <v>29</v>
      </c>
      <c r="BM11" s="204"/>
      <c r="BN11" s="204"/>
      <c r="BO11" s="204"/>
      <c r="BP11" s="204"/>
      <c r="BQ11" s="204"/>
      <c r="BR11" s="204"/>
      <c r="BS11" s="204"/>
      <c r="BT11" s="204"/>
      <c r="BU11" s="204"/>
      <c r="BV11" s="204"/>
      <c r="BW11" s="204"/>
      <c r="BX11" s="204"/>
      <c r="BY11" s="204"/>
      <c r="BZ11" s="204"/>
      <c r="CA11" s="204"/>
      <c r="CB11" s="204"/>
      <c r="CC11" s="204"/>
      <c r="CD11" s="204"/>
      <c r="CE11" s="204"/>
      <c r="CF11" s="204"/>
      <c r="CG11" s="204"/>
      <c r="CH11" s="204"/>
      <c r="CI11" s="204"/>
      <c r="CJ11" s="204"/>
      <c r="CK11" s="204"/>
      <c r="CL11" s="204"/>
      <c r="CM11" s="204"/>
      <c r="CN11" s="204"/>
      <c r="CO11" s="6"/>
      <c r="CP11" s="206"/>
      <c r="CQ11" s="6"/>
      <c r="CR11" s="6"/>
      <c r="CS11" s="6"/>
      <c r="CT11" s="6"/>
      <c r="CU11" s="6"/>
      <c r="CV11" s="6"/>
      <c r="CW11" s="6"/>
    </row>
    <row r="12" spans="1:101">
      <c r="A12" s="7"/>
      <c r="B12" s="20"/>
      <c r="C12" s="21"/>
      <c r="D12" s="22"/>
      <c r="E12" s="22"/>
      <c r="F12" s="22"/>
      <c r="G12" s="22"/>
      <c r="H12" s="22"/>
      <c r="I12" s="22"/>
      <c r="J12" s="22"/>
      <c r="K12" s="22"/>
      <c r="L12" s="22"/>
      <c r="M12" s="22"/>
      <c r="N12" s="22"/>
      <c r="O12" s="22"/>
      <c r="P12" s="22"/>
      <c r="Q12" s="22"/>
      <c r="R12" s="22"/>
      <c r="S12" s="22"/>
      <c r="T12" s="22"/>
      <c r="U12" s="22"/>
      <c r="V12" s="22"/>
      <c r="W12" s="22"/>
      <c r="X12" s="22"/>
      <c r="Y12" s="22"/>
      <c r="Z12" s="22"/>
      <c r="AA12" s="22"/>
      <c r="AB12" s="23"/>
      <c r="AC12" s="23"/>
      <c r="AD12" s="24"/>
      <c r="AE12" s="9"/>
      <c r="AF12" s="6"/>
      <c r="AG12" s="20"/>
      <c r="AH12" s="21"/>
      <c r="AI12" s="22"/>
      <c r="AJ12" s="22"/>
      <c r="AK12" s="22"/>
      <c r="AL12" s="22"/>
      <c r="AM12" s="22"/>
      <c r="AN12" s="22"/>
      <c r="AO12" s="22"/>
      <c r="AP12" s="22"/>
      <c r="AQ12" s="22"/>
      <c r="AR12" s="22"/>
      <c r="AS12" s="22"/>
      <c r="AT12" s="22"/>
      <c r="AU12" s="22"/>
      <c r="AV12" s="22"/>
      <c r="AW12" s="22"/>
      <c r="AX12" s="22"/>
      <c r="AY12" s="22"/>
      <c r="AZ12" s="22"/>
      <c r="BA12" s="22"/>
      <c r="BB12" s="22"/>
      <c r="BC12" s="22"/>
      <c r="BD12" s="22"/>
      <c r="BE12" s="22"/>
      <c r="BF12" s="22"/>
      <c r="BG12" s="23"/>
      <c r="BH12" s="23"/>
      <c r="BI12" s="24"/>
      <c r="BJ12" s="9"/>
      <c r="BK12" s="6"/>
      <c r="BL12" s="20"/>
      <c r="BM12" s="21"/>
      <c r="BN12" s="22"/>
      <c r="BO12" s="22"/>
      <c r="BP12" s="22"/>
      <c r="BQ12" s="22"/>
      <c r="BR12" s="22"/>
      <c r="BS12" s="22"/>
      <c r="BT12" s="22"/>
      <c r="BU12" s="22"/>
      <c r="BV12" s="22"/>
      <c r="BW12" s="22"/>
      <c r="BX12" s="22"/>
      <c r="BY12" s="22"/>
      <c r="BZ12" s="22"/>
      <c r="CA12" s="22"/>
      <c r="CB12" s="22"/>
      <c r="CC12" s="22"/>
      <c r="CD12" s="22"/>
      <c r="CE12" s="22"/>
      <c r="CF12" s="22"/>
      <c r="CG12" s="22"/>
      <c r="CH12" s="22"/>
      <c r="CI12" s="22"/>
      <c r="CJ12" s="22"/>
      <c r="CK12" s="22"/>
      <c r="CL12" s="23"/>
      <c r="CM12" s="23"/>
      <c r="CN12" s="24"/>
      <c r="CO12" s="6"/>
      <c r="CP12" s="206"/>
      <c r="CQ12" s="6"/>
      <c r="CR12" s="6"/>
      <c r="CS12" s="6"/>
      <c r="CT12" s="6"/>
      <c r="CU12" s="6"/>
      <c r="CV12" s="6"/>
      <c r="CW12" s="6"/>
    </row>
    <row r="13" spans="1:101">
      <c r="A13" s="7"/>
      <c r="B13" s="20"/>
      <c r="C13" s="201" t="str">
        <f>IF(入力シート!$D$4="","",入力シート!$D$4)</f>
        <v/>
      </c>
      <c r="D13" s="201"/>
      <c r="E13" s="201"/>
      <c r="F13" s="201"/>
      <c r="G13" s="201"/>
      <c r="H13" s="201"/>
      <c r="I13" s="201"/>
      <c r="J13" s="201"/>
      <c r="K13" s="201"/>
      <c r="L13" s="201"/>
      <c r="M13" s="201"/>
      <c r="N13" s="201"/>
      <c r="O13" s="201"/>
      <c r="P13" s="201"/>
      <c r="Q13" s="201"/>
      <c r="R13" s="201"/>
      <c r="S13" s="201"/>
      <c r="T13" s="201"/>
      <c r="U13" s="201"/>
      <c r="V13" s="201"/>
      <c r="W13" s="201"/>
      <c r="X13" s="201"/>
      <c r="Y13" s="201"/>
      <c r="Z13" s="201"/>
      <c r="AA13" s="201"/>
      <c r="AB13" s="23"/>
      <c r="AC13" s="23"/>
      <c r="AD13" s="24"/>
      <c r="AE13" s="9"/>
      <c r="AF13" s="6"/>
      <c r="AG13" s="20"/>
      <c r="AH13" s="201" t="str">
        <f>IF(入力シート!$D$4="","",入力シート!$D$4)</f>
        <v/>
      </c>
      <c r="AI13" s="201"/>
      <c r="AJ13" s="201"/>
      <c r="AK13" s="201"/>
      <c r="AL13" s="201"/>
      <c r="AM13" s="201"/>
      <c r="AN13" s="201"/>
      <c r="AO13" s="201"/>
      <c r="AP13" s="201"/>
      <c r="AQ13" s="201"/>
      <c r="AR13" s="201"/>
      <c r="AS13" s="201"/>
      <c r="AT13" s="201"/>
      <c r="AU13" s="201"/>
      <c r="AV13" s="201"/>
      <c r="AW13" s="201"/>
      <c r="AX13" s="201"/>
      <c r="AY13" s="201"/>
      <c r="AZ13" s="201"/>
      <c r="BA13" s="201"/>
      <c r="BB13" s="201"/>
      <c r="BC13" s="201"/>
      <c r="BD13" s="201"/>
      <c r="BE13" s="201"/>
      <c r="BF13" s="201"/>
      <c r="BG13" s="23"/>
      <c r="BH13" s="23"/>
      <c r="BI13" s="24"/>
      <c r="BJ13" s="9"/>
      <c r="BK13" s="6"/>
      <c r="BL13" s="20"/>
      <c r="BM13" s="201" t="str">
        <f>IF(入力シート!$D$4="","",入力シート!$D$4)</f>
        <v/>
      </c>
      <c r="BN13" s="201"/>
      <c r="BO13" s="201"/>
      <c r="BP13" s="201"/>
      <c r="BQ13" s="201"/>
      <c r="BR13" s="201"/>
      <c r="BS13" s="201"/>
      <c r="BT13" s="201"/>
      <c r="BU13" s="201"/>
      <c r="BV13" s="201"/>
      <c r="BW13" s="201"/>
      <c r="BX13" s="201"/>
      <c r="BY13" s="201"/>
      <c r="BZ13" s="201"/>
      <c r="CA13" s="201"/>
      <c r="CB13" s="201"/>
      <c r="CC13" s="201"/>
      <c r="CD13" s="201"/>
      <c r="CE13" s="201"/>
      <c r="CF13" s="201"/>
      <c r="CG13" s="201"/>
      <c r="CH13" s="201"/>
      <c r="CI13" s="201"/>
      <c r="CJ13" s="201"/>
      <c r="CK13" s="201"/>
      <c r="CL13" s="23"/>
      <c r="CM13" s="23"/>
      <c r="CN13" s="24"/>
      <c r="CO13" s="6"/>
      <c r="CP13" s="206"/>
      <c r="CQ13" s="6"/>
      <c r="CR13" s="6"/>
      <c r="CS13" s="6"/>
      <c r="CT13" s="6"/>
      <c r="CU13" s="6"/>
      <c r="CV13" s="6"/>
      <c r="CW13" s="6"/>
    </row>
    <row r="14" spans="1:101">
      <c r="A14" s="7"/>
      <c r="B14" s="20"/>
      <c r="C14" s="201"/>
      <c r="D14" s="201"/>
      <c r="E14" s="201"/>
      <c r="F14" s="201"/>
      <c r="G14" s="201"/>
      <c r="H14" s="201"/>
      <c r="I14" s="201"/>
      <c r="J14" s="201"/>
      <c r="K14" s="201"/>
      <c r="L14" s="201"/>
      <c r="M14" s="201"/>
      <c r="N14" s="201"/>
      <c r="O14" s="201"/>
      <c r="P14" s="201"/>
      <c r="Q14" s="201"/>
      <c r="R14" s="201"/>
      <c r="S14" s="201"/>
      <c r="T14" s="201"/>
      <c r="U14" s="201"/>
      <c r="V14" s="201"/>
      <c r="W14" s="201"/>
      <c r="X14" s="201"/>
      <c r="Y14" s="201"/>
      <c r="Z14" s="201"/>
      <c r="AA14" s="201"/>
      <c r="AB14" s="23"/>
      <c r="AC14" s="23"/>
      <c r="AD14" s="24"/>
      <c r="AE14" s="9"/>
      <c r="AF14" s="6"/>
      <c r="AG14" s="20"/>
      <c r="AH14" s="201"/>
      <c r="AI14" s="201"/>
      <c r="AJ14" s="201"/>
      <c r="AK14" s="201"/>
      <c r="AL14" s="201"/>
      <c r="AM14" s="201"/>
      <c r="AN14" s="201"/>
      <c r="AO14" s="201"/>
      <c r="AP14" s="201"/>
      <c r="AQ14" s="201"/>
      <c r="AR14" s="201"/>
      <c r="AS14" s="201"/>
      <c r="AT14" s="201"/>
      <c r="AU14" s="201"/>
      <c r="AV14" s="201"/>
      <c r="AW14" s="201"/>
      <c r="AX14" s="201"/>
      <c r="AY14" s="201"/>
      <c r="AZ14" s="201"/>
      <c r="BA14" s="201"/>
      <c r="BB14" s="201"/>
      <c r="BC14" s="201"/>
      <c r="BD14" s="201"/>
      <c r="BE14" s="201"/>
      <c r="BF14" s="201"/>
      <c r="BG14" s="23"/>
      <c r="BH14" s="23"/>
      <c r="BI14" s="24"/>
      <c r="BJ14" s="9"/>
      <c r="BK14" s="6"/>
      <c r="BL14" s="20"/>
      <c r="BM14" s="201"/>
      <c r="BN14" s="201"/>
      <c r="BO14" s="201"/>
      <c r="BP14" s="201"/>
      <c r="BQ14" s="201"/>
      <c r="BR14" s="201"/>
      <c r="BS14" s="201"/>
      <c r="BT14" s="201"/>
      <c r="BU14" s="201"/>
      <c r="BV14" s="201"/>
      <c r="BW14" s="201"/>
      <c r="BX14" s="201"/>
      <c r="BY14" s="201"/>
      <c r="BZ14" s="201"/>
      <c r="CA14" s="201"/>
      <c r="CB14" s="201"/>
      <c r="CC14" s="201"/>
      <c r="CD14" s="201"/>
      <c r="CE14" s="201"/>
      <c r="CF14" s="201"/>
      <c r="CG14" s="201"/>
      <c r="CH14" s="201"/>
      <c r="CI14" s="201"/>
      <c r="CJ14" s="201"/>
      <c r="CK14" s="201"/>
      <c r="CL14" s="23"/>
      <c r="CM14" s="23"/>
      <c r="CN14" s="24"/>
      <c r="CO14" s="6"/>
      <c r="CP14" s="206"/>
      <c r="CQ14" s="6"/>
      <c r="CR14" s="6"/>
      <c r="CS14" s="6"/>
      <c r="CT14" s="6"/>
      <c r="CU14" s="6"/>
      <c r="CV14" s="6"/>
      <c r="CW14" s="6"/>
    </row>
    <row r="15" spans="1:101">
      <c r="A15" s="7"/>
      <c r="B15" s="20"/>
      <c r="C15" s="201"/>
      <c r="D15" s="201"/>
      <c r="E15" s="201"/>
      <c r="F15" s="201"/>
      <c r="G15" s="201"/>
      <c r="H15" s="201"/>
      <c r="I15" s="201"/>
      <c r="J15" s="201"/>
      <c r="K15" s="201"/>
      <c r="L15" s="201"/>
      <c r="M15" s="201"/>
      <c r="N15" s="201"/>
      <c r="O15" s="201"/>
      <c r="P15" s="201"/>
      <c r="Q15" s="201"/>
      <c r="R15" s="201"/>
      <c r="S15" s="201"/>
      <c r="T15" s="201"/>
      <c r="U15" s="201"/>
      <c r="V15" s="201"/>
      <c r="W15" s="201"/>
      <c r="X15" s="201"/>
      <c r="Y15" s="201"/>
      <c r="Z15" s="201"/>
      <c r="AA15" s="201"/>
      <c r="AB15" s="23"/>
      <c r="AC15" s="23"/>
      <c r="AD15" s="24"/>
      <c r="AE15" s="9"/>
      <c r="AF15" s="6"/>
      <c r="AG15" s="20"/>
      <c r="AH15" s="201"/>
      <c r="AI15" s="201"/>
      <c r="AJ15" s="201"/>
      <c r="AK15" s="201"/>
      <c r="AL15" s="201"/>
      <c r="AM15" s="201"/>
      <c r="AN15" s="201"/>
      <c r="AO15" s="201"/>
      <c r="AP15" s="201"/>
      <c r="AQ15" s="201"/>
      <c r="AR15" s="201"/>
      <c r="AS15" s="201"/>
      <c r="AT15" s="201"/>
      <c r="AU15" s="201"/>
      <c r="AV15" s="201"/>
      <c r="AW15" s="201"/>
      <c r="AX15" s="201"/>
      <c r="AY15" s="201"/>
      <c r="AZ15" s="201"/>
      <c r="BA15" s="201"/>
      <c r="BB15" s="201"/>
      <c r="BC15" s="201"/>
      <c r="BD15" s="201"/>
      <c r="BE15" s="201"/>
      <c r="BF15" s="201"/>
      <c r="BG15" s="23"/>
      <c r="BH15" s="23"/>
      <c r="BI15" s="24"/>
      <c r="BJ15" s="9"/>
      <c r="BK15" s="6"/>
      <c r="BL15" s="20"/>
      <c r="BM15" s="201"/>
      <c r="BN15" s="201"/>
      <c r="BO15" s="201"/>
      <c r="BP15" s="201"/>
      <c r="BQ15" s="201"/>
      <c r="BR15" s="201"/>
      <c r="BS15" s="201"/>
      <c r="BT15" s="201"/>
      <c r="BU15" s="201"/>
      <c r="BV15" s="201"/>
      <c r="BW15" s="201"/>
      <c r="BX15" s="201"/>
      <c r="BY15" s="201"/>
      <c r="BZ15" s="201"/>
      <c r="CA15" s="201"/>
      <c r="CB15" s="201"/>
      <c r="CC15" s="201"/>
      <c r="CD15" s="201"/>
      <c r="CE15" s="201"/>
      <c r="CF15" s="201"/>
      <c r="CG15" s="201"/>
      <c r="CH15" s="201"/>
      <c r="CI15" s="201"/>
      <c r="CJ15" s="201"/>
      <c r="CK15" s="201"/>
      <c r="CL15" s="23"/>
      <c r="CM15" s="23"/>
      <c r="CN15" s="24"/>
      <c r="CO15" s="6"/>
      <c r="CP15" s="206"/>
      <c r="CQ15" s="6"/>
      <c r="CR15" s="6"/>
      <c r="CS15" s="6"/>
      <c r="CT15" s="6"/>
      <c r="CU15" s="6"/>
      <c r="CV15" s="6"/>
      <c r="CW15" s="6"/>
    </row>
    <row r="16" spans="1:101" ht="13.5" customHeight="1">
      <c r="A16" s="7"/>
      <c r="B16" s="20"/>
      <c r="C16" s="202" t="str">
        <f>IF(入力シート!$D$5="","",入力シート!$D$5)</f>
        <v/>
      </c>
      <c r="D16" s="202"/>
      <c r="E16" s="202"/>
      <c r="F16" s="202"/>
      <c r="G16" s="202"/>
      <c r="H16" s="202"/>
      <c r="I16" s="202"/>
      <c r="J16" s="202"/>
      <c r="K16" s="202"/>
      <c r="L16" s="202"/>
      <c r="M16" s="202"/>
      <c r="N16" s="202"/>
      <c r="O16" s="202"/>
      <c r="P16" s="202"/>
      <c r="Q16" s="202"/>
      <c r="R16" s="202"/>
      <c r="S16" s="202"/>
      <c r="T16" s="202"/>
      <c r="U16" s="202"/>
      <c r="V16" s="202"/>
      <c r="W16" s="202"/>
      <c r="X16" s="202"/>
      <c r="Y16" s="202"/>
      <c r="Z16" s="202"/>
      <c r="AA16" s="202"/>
      <c r="AB16" s="202"/>
      <c r="AC16" s="23"/>
      <c r="AD16" s="24"/>
      <c r="AE16" s="9"/>
      <c r="AF16" s="6"/>
      <c r="AG16" s="20"/>
      <c r="AH16" s="202" t="str">
        <f>IF(入力シート!$D$5="","",入力シート!$D$5)</f>
        <v/>
      </c>
      <c r="AI16" s="202"/>
      <c r="AJ16" s="202"/>
      <c r="AK16" s="202"/>
      <c r="AL16" s="202"/>
      <c r="AM16" s="202"/>
      <c r="AN16" s="202"/>
      <c r="AO16" s="202"/>
      <c r="AP16" s="202"/>
      <c r="AQ16" s="202"/>
      <c r="AR16" s="202"/>
      <c r="AS16" s="202"/>
      <c r="AT16" s="202"/>
      <c r="AU16" s="202"/>
      <c r="AV16" s="202"/>
      <c r="AW16" s="202"/>
      <c r="AX16" s="202"/>
      <c r="AY16" s="202"/>
      <c r="AZ16" s="202"/>
      <c r="BA16" s="202"/>
      <c r="BB16" s="202"/>
      <c r="BC16" s="202"/>
      <c r="BD16" s="202"/>
      <c r="BE16" s="202"/>
      <c r="BF16" s="202"/>
      <c r="BG16" s="202"/>
      <c r="BH16" s="23"/>
      <c r="BI16" s="24"/>
      <c r="BJ16" s="9"/>
      <c r="BK16" s="6"/>
      <c r="BL16" s="20"/>
      <c r="BM16" s="202" t="str">
        <f>IF(入力シート!$D$5="","",入力シート!$D$5)</f>
        <v/>
      </c>
      <c r="BN16" s="202"/>
      <c r="BO16" s="202"/>
      <c r="BP16" s="202"/>
      <c r="BQ16" s="202"/>
      <c r="BR16" s="202"/>
      <c r="BS16" s="202"/>
      <c r="BT16" s="202"/>
      <c r="BU16" s="202"/>
      <c r="BV16" s="202"/>
      <c r="BW16" s="202"/>
      <c r="BX16" s="202"/>
      <c r="BY16" s="202"/>
      <c r="BZ16" s="202"/>
      <c r="CA16" s="202"/>
      <c r="CB16" s="202"/>
      <c r="CC16" s="202"/>
      <c r="CD16" s="202"/>
      <c r="CE16" s="202"/>
      <c r="CF16" s="202"/>
      <c r="CG16" s="202"/>
      <c r="CH16" s="202"/>
      <c r="CI16" s="202"/>
      <c r="CJ16" s="202"/>
      <c r="CK16" s="202"/>
      <c r="CL16" s="202"/>
      <c r="CM16" s="23"/>
      <c r="CN16" s="24"/>
      <c r="CO16" s="6"/>
      <c r="CP16" s="206"/>
      <c r="CQ16" s="6"/>
      <c r="CR16" s="6"/>
      <c r="CS16" s="6"/>
      <c r="CT16" s="6"/>
      <c r="CU16" s="6"/>
      <c r="CV16" s="6"/>
      <c r="CW16" s="6"/>
    </row>
    <row r="17" spans="1:101">
      <c r="A17" s="7"/>
      <c r="B17" s="20"/>
      <c r="C17" s="202"/>
      <c r="D17" s="202"/>
      <c r="E17" s="202"/>
      <c r="F17" s="202"/>
      <c r="G17" s="202"/>
      <c r="H17" s="202"/>
      <c r="I17" s="202"/>
      <c r="J17" s="202"/>
      <c r="K17" s="202"/>
      <c r="L17" s="202"/>
      <c r="M17" s="202"/>
      <c r="N17" s="202"/>
      <c r="O17" s="202"/>
      <c r="P17" s="202"/>
      <c r="Q17" s="202"/>
      <c r="R17" s="202"/>
      <c r="S17" s="202"/>
      <c r="T17" s="202"/>
      <c r="U17" s="202"/>
      <c r="V17" s="202"/>
      <c r="W17" s="202"/>
      <c r="X17" s="202"/>
      <c r="Y17" s="202"/>
      <c r="Z17" s="202"/>
      <c r="AA17" s="202"/>
      <c r="AB17" s="202"/>
      <c r="AC17" s="23"/>
      <c r="AD17" s="24"/>
      <c r="AE17" s="9"/>
      <c r="AF17" s="6"/>
      <c r="AG17" s="20"/>
      <c r="AH17" s="202"/>
      <c r="AI17" s="202"/>
      <c r="AJ17" s="202"/>
      <c r="AK17" s="202"/>
      <c r="AL17" s="202"/>
      <c r="AM17" s="202"/>
      <c r="AN17" s="202"/>
      <c r="AO17" s="202"/>
      <c r="AP17" s="202"/>
      <c r="AQ17" s="202"/>
      <c r="AR17" s="202"/>
      <c r="AS17" s="202"/>
      <c r="AT17" s="202"/>
      <c r="AU17" s="202"/>
      <c r="AV17" s="202"/>
      <c r="AW17" s="202"/>
      <c r="AX17" s="202"/>
      <c r="AY17" s="202"/>
      <c r="AZ17" s="202"/>
      <c r="BA17" s="202"/>
      <c r="BB17" s="202"/>
      <c r="BC17" s="202"/>
      <c r="BD17" s="202"/>
      <c r="BE17" s="202"/>
      <c r="BF17" s="202"/>
      <c r="BG17" s="202"/>
      <c r="BH17" s="23"/>
      <c r="BI17" s="24"/>
      <c r="BJ17" s="9"/>
      <c r="BK17" s="6"/>
      <c r="BL17" s="20"/>
      <c r="BM17" s="202"/>
      <c r="BN17" s="202"/>
      <c r="BO17" s="202"/>
      <c r="BP17" s="202"/>
      <c r="BQ17" s="202"/>
      <c r="BR17" s="202"/>
      <c r="BS17" s="202"/>
      <c r="BT17" s="202"/>
      <c r="BU17" s="202"/>
      <c r="BV17" s="202"/>
      <c r="BW17" s="202"/>
      <c r="BX17" s="202"/>
      <c r="BY17" s="202"/>
      <c r="BZ17" s="202"/>
      <c r="CA17" s="202"/>
      <c r="CB17" s="202"/>
      <c r="CC17" s="202"/>
      <c r="CD17" s="202"/>
      <c r="CE17" s="202"/>
      <c r="CF17" s="202"/>
      <c r="CG17" s="202"/>
      <c r="CH17" s="202"/>
      <c r="CI17" s="202"/>
      <c r="CJ17" s="202"/>
      <c r="CK17" s="202"/>
      <c r="CL17" s="202"/>
      <c r="CM17" s="23"/>
      <c r="CN17" s="24"/>
      <c r="CO17" s="6"/>
      <c r="CP17" s="206"/>
      <c r="CQ17" s="6"/>
      <c r="CR17" s="6"/>
      <c r="CS17" s="6"/>
      <c r="CT17" s="6"/>
      <c r="CU17" s="6"/>
      <c r="CV17" s="6"/>
      <c r="CW17" s="6"/>
    </row>
    <row r="18" spans="1:101">
      <c r="A18" s="7"/>
      <c r="B18" s="203"/>
      <c r="C18" s="203"/>
      <c r="D18" s="203"/>
      <c r="E18" s="203"/>
      <c r="F18" s="203"/>
      <c r="G18" s="203"/>
      <c r="H18" s="203"/>
      <c r="I18" s="203"/>
      <c r="J18" s="203"/>
      <c r="K18" s="203"/>
      <c r="L18" s="203"/>
      <c r="M18" s="203"/>
      <c r="N18" s="203"/>
      <c r="O18" s="203"/>
      <c r="P18" s="203"/>
      <c r="Q18" s="203"/>
      <c r="R18" s="203"/>
      <c r="S18" s="203"/>
      <c r="T18" s="203"/>
      <c r="U18" s="203"/>
      <c r="V18" s="203"/>
      <c r="W18" s="203"/>
      <c r="X18" s="203"/>
      <c r="Y18" s="203"/>
      <c r="Z18" s="203"/>
      <c r="AA18" s="203"/>
      <c r="AB18" s="203"/>
      <c r="AC18" s="203"/>
      <c r="AD18" s="203"/>
      <c r="AE18" s="9"/>
      <c r="AF18" s="6"/>
      <c r="AG18" s="203"/>
      <c r="AH18" s="203"/>
      <c r="AI18" s="203"/>
      <c r="AJ18" s="203"/>
      <c r="AK18" s="203"/>
      <c r="AL18" s="203"/>
      <c r="AM18" s="203"/>
      <c r="AN18" s="203"/>
      <c r="AO18" s="203"/>
      <c r="AP18" s="203"/>
      <c r="AQ18" s="203"/>
      <c r="AR18" s="203"/>
      <c r="AS18" s="203"/>
      <c r="AT18" s="203"/>
      <c r="AU18" s="203"/>
      <c r="AV18" s="203"/>
      <c r="AW18" s="203"/>
      <c r="AX18" s="203"/>
      <c r="AY18" s="203"/>
      <c r="AZ18" s="203"/>
      <c r="BA18" s="203"/>
      <c r="BB18" s="203"/>
      <c r="BC18" s="203"/>
      <c r="BD18" s="203"/>
      <c r="BE18" s="203"/>
      <c r="BF18" s="203"/>
      <c r="BG18" s="203"/>
      <c r="BH18" s="203"/>
      <c r="BI18" s="203"/>
      <c r="BJ18" s="9"/>
      <c r="BK18" s="6"/>
      <c r="BL18" s="203"/>
      <c r="BM18" s="203"/>
      <c r="BN18" s="203"/>
      <c r="BO18" s="203"/>
      <c r="BP18" s="203"/>
      <c r="BQ18" s="203"/>
      <c r="BR18" s="203"/>
      <c r="BS18" s="203"/>
      <c r="BT18" s="203"/>
      <c r="BU18" s="203"/>
      <c r="BV18" s="203"/>
      <c r="BW18" s="203"/>
      <c r="BX18" s="203"/>
      <c r="BY18" s="203"/>
      <c r="BZ18" s="203"/>
      <c r="CA18" s="203"/>
      <c r="CB18" s="203"/>
      <c r="CC18" s="203"/>
      <c r="CD18" s="203"/>
      <c r="CE18" s="203"/>
      <c r="CF18" s="203"/>
      <c r="CG18" s="203"/>
      <c r="CH18" s="203"/>
      <c r="CI18" s="203"/>
      <c r="CJ18" s="203"/>
      <c r="CK18" s="203"/>
      <c r="CL18" s="203"/>
      <c r="CM18" s="203"/>
      <c r="CN18" s="203"/>
      <c r="CO18" s="6"/>
      <c r="CP18" s="206"/>
      <c r="CQ18" s="6"/>
      <c r="CR18" s="6"/>
      <c r="CS18" s="6"/>
      <c r="CT18" s="6"/>
      <c r="CU18" s="6"/>
      <c r="CV18" s="6"/>
      <c r="CW18" s="6"/>
    </row>
    <row r="19" spans="1:101" ht="8.25" customHeight="1">
      <c r="A19" s="7"/>
      <c r="B19" s="200" t="s">
        <v>30</v>
      </c>
      <c r="C19" s="200"/>
      <c r="D19" s="195" t="s">
        <v>31</v>
      </c>
      <c r="E19" s="195"/>
      <c r="F19" s="195"/>
      <c r="G19" s="195"/>
      <c r="H19" s="195"/>
      <c r="I19" s="195"/>
      <c r="J19" s="195"/>
      <c r="K19" s="195"/>
      <c r="L19" s="195"/>
      <c r="M19" s="195"/>
      <c r="N19" s="195"/>
      <c r="O19" s="195"/>
      <c r="P19" s="195"/>
      <c r="Q19" s="195"/>
      <c r="R19" s="195"/>
      <c r="S19" s="195"/>
      <c r="T19" s="195"/>
      <c r="U19" s="195"/>
      <c r="V19" s="195"/>
      <c r="W19" s="195" t="s">
        <v>90</v>
      </c>
      <c r="X19" s="195"/>
      <c r="Y19" s="195"/>
      <c r="Z19" s="195"/>
      <c r="AA19" s="195"/>
      <c r="AB19" s="195"/>
      <c r="AC19" s="195"/>
      <c r="AD19" s="195"/>
      <c r="AE19" s="17"/>
      <c r="AF19" s="6"/>
      <c r="AG19" s="200" t="s">
        <v>30</v>
      </c>
      <c r="AH19" s="200"/>
      <c r="AI19" s="195" t="s">
        <v>31</v>
      </c>
      <c r="AJ19" s="195"/>
      <c r="AK19" s="195"/>
      <c r="AL19" s="195"/>
      <c r="AM19" s="195"/>
      <c r="AN19" s="195"/>
      <c r="AO19" s="195"/>
      <c r="AP19" s="195"/>
      <c r="AQ19" s="195"/>
      <c r="AR19" s="195"/>
      <c r="AS19" s="195"/>
      <c r="AT19" s="195"/>
      <c r="AU19" s="195"/>
      <c r="AV19" s="195"/>
      <c r="AW19" s="195"/>
      <c r="AX19" s="195"/>
      <c r="AY19" s="195"/>
      <c r="AZ19" s="195"/>
      <c r="BA19" s="195"/>
      <c r="BB19" s="195" t="s">
        <v>116</v>
      </c>
      <c r="BC19" s="195"/>
      <c r="BD19" s="195"/>
      <c r="BE19" s="195"/>
      <c r="BF19" s="195"/>
      <c r="BG19" s="195"/>
      <c r="BH19" s="195"/>
      <c r="BI19" s="195"/>
      <c r="BJ19" s="17"/>
      <c r="BK19" s="6"/>
      <c r="BL19" s="200" t="s">
        <v>30</v>
      </c>
      <c r="BM19" s="200"/>
      <c r="BN19" s="195" t="s">
        <v>31</v>
      </c>
      <c r="BO19" s="195"/>
      <c r="BP19" s="195"/>
      <c r="BQ19" s="195"/>
      <c r="BR19" s="195"/>
      <c r="BS19" s="195"/>
      <c r="BT19" s="195"/>
      <c r="BU19" s="195"/>
      <c r="BV19" s="195"/>
      <c r="BW19" s="195"/>
      <c r="BX19" s="195"/>
      <c r="BY19" s="195"/>
      <c r="BZ19" s="195"/>
      <c r="CA19" s="195"/>
      <c r="CB19" s="195"/>
      <c r="CC19" s="195"/>
      <c r="CD19" s="195"/>
      <c r="CE19" s="195"/>
      <c r="CF19" s="195"/>
      <c r="CG19" s="195" t="s">
        <v>116</v>
      </c>
      <c r="CH19" s="195"/>
      <c r="CI19" s="195"/>
      <c r="CJ19" s="195"/>
      <c r="CK19" s="195"/>
      <c r="CL19" s="195"/>
      <c r="CM19" s="195"/>
      <c r="CN19" s="195"/>
      <c r="CO19" s="18"/>
      <c r="CP19" s="206"/>
      <c r="CQ19" s="6"/>
      <c r="CR19" s="6"/>
      <c r="CS19" s="6"/>
      <c r="CT19" s="6"/>
      <c r="CU19" s="6"/>
      <c r="CV19" s="6"/>
      <c r="CW19" s="6"/>
    </row>
    <row r="20" spans="1:101" ht="16.5" customHeight="1">
      <c r="A20" s="7"/>
      <c r="B20" s="197" t="str">
        <f>IF(入力シート!$D$7="","",入力シート!$D$7)</f>
        <v/>
      </c>
      <c r="C20" s="197"/>
      <c r="D20" s="198"/>
      <c r="E20" s="198"/>
      <c r="F20" s="198"/>
      <c r="G20" s="198"/>
      <c r="H20" s="198"/>
      <c r="I20" s="198"/>
      <c r="J20" s="198"/>
      <c r="K20" s="198"/>
      <c r="L20" s="198"/>
      <c r="M20" s="198"/>
      <c r="N20" s="198"/>
      <c r="O20" s="198"/>
      <c r="P20" s="198"/>
      <c r="Q20" s="198"/>
      <c r="R20" s="198"/>
      <c r="S20" s="198"/>
      <c r="T20" s="198"/>
      <c r="U20" s="198"/>
      <c r="V20" s="198"/>
      <c r="W20" s="199" t="str">
        <f>IF(入力シート!$D$6="","",入力シート!$D$6)</f>
        <v/>
      </c>
      <c r="X20" s="199"/>
      <c r="Y20" s="199"/>
      <c r="Z20" s="199"/>
      <c r="AA20" s="199"/>
      <c r="AB20" s="199"/>
      <c r="AC20" s="199"/>
      <c r="AD20" s="199"/>
      <c r="AE20" s="9"/>
      <c r="AF20" s="6"/>
      <c r="AG20" s="197" t="str">
        <f>IF(入力シート!$D$7="","",入力シート!$D$7)</f>
        <v/>
      </c>
      <c r="AH20" s="197"/>
      <c r="AI20" s="198"/>
      <c r="AJ20" s="198"/>
      <c r="AK20" s="198"/>
      <c r="AL20" s="198"/>
      <c r="AM20" s="198"/>
      <c r="AN20" s="198"/>
      <c r="AO20" s="198"/>
      <c r="AP20" s="198"/>
      <c r="AQ20" s="198"/>
      <c r="AR20" s="198"/>
      <c r="AS20" s="198"/>
      <c r="AT20" s="198"/>
      <c r="AU20" s="198"/>
      <c r="AV20" s="198"/>
      <c r="AW20" s="198"/>
      <c r="AX20" s="198"/>
      <c r="AY20" s="198"/>
      <c r="AZ20" s="198"/>
      <c r="BA20" s="198"/>
      <c r="BB20" s="199" t="str">
        <f>IF(入力シート!$D$6="","",入力シート!$D$6)</f>
        <v/>
      </c>
      <c r="BC20" s="199"/>
      <c r="BD20" s="199"/>
      <c r="BE20" s="199"/>
      <c r="BF20" s="199"/>
      <c r="BG20" s="199"/>
      <c r="BH20" s="199"/>
      <c r="BI20" s="199"/>
      <c r="BJ20" s="9"/>
      <c r="BK20" s="6"/>
      <c r="BL20" s="197" t="str">
        <f>IF(入力シート!$D$7="","",入力シート!$D$7)</f>
        <v/>
      </c>
      <c r="BM20" s="197"/>
      <c r="BN20" s="198"/>
      <c r="BO20" s="198"/>
      <c r="BP20" s="198"/>
      <c r="BQ20" s="198"/>
      <c r="BR20" s="198"/>
      <c r="BS20" s="198"/>
      <c r="BT20" s="198"/>
      <c r="BU20" s="198"/>
      <c r="BV20" s="198"/>
      <c r="BW20" s="198"/>
      <c r="BX20" s="198"/>
      <c r="BY20" s="198"/>
      <c r="BZ20" s="198"/>
      <c r="CA20" s="198"/>
      <c r="CB20" s="198"/>
      <c r="CC20" s="198"/>
      <c r="CD20" s="198"/>
      <c r="CE20" s="198"/>
      <c r="CF20" s="198"/>
      <c r="CG20" s="199" t="str">
        <f>IF(入力シート!$D$6="","",入力シート!$D$6)</f>
        <v/>
      </c>
      <c r="CH20" s="199"/>
      <c r="CI20" s="199"/>
      <c r="CJ20" s="199"/>
      <c r="CK20" s="199"/>
      <c r="CL20" s="199"/>
      <c r="CM20" s="199"/>
      <c r="CN20" s="199"/>
      <c r="CO20" s="6"/>
      <c r="CP20" s="206"/>
      <c r="CQ20" s="6"/>
      <c r="CR20" s="6"/>
      <c r="CS20" s="6"/>
      <c r="CT20" s="6"/>
      <c r="CU20" s="6"/>
      <c r="CV20" s="6"/>
      <c r="CW20" s="6"/>
    </row>
    <row r="21" spans="1:101" ht="11.25" customHeight="1">
      <c r="A21" s="7"/>
      <c r="B21" s="194" t="s">
        <v>32</v>
      </c>
      <c r="C21" s="194"/>
      <c r="D21" s="194"/>
      <c r="E21" s="194"/>
      <c r="F21" s="194"/>
      <c r="G21" s="194"/>
      <c r="H21" s="194"/>
      <c r="I21" s="194"/>
      <c r="J21" s="194"/>
      <c r="K21" s="194"/>
      <c r="L21" s="194"/>
      <c r="M21" s="194"/>
      <c r="N21" s="194"/>
      <c r="O21" s="194"/>
      <c r="P21" s="194"/>
      <c r="Q21" s="195" t="s">
        <v>33</v>
      </c>
      <c r="R21" s="195"/>
      <c r="S21" s="195"/>
      <c r="T21" s="195"/>
      <c r="U21" s="195"/>
      <c r="V21" s="195"/>
      <c r="W21" s="195"/>
      <c r="X21" s="195"/>
      <c r="Y21" s="195"/>
      <c r="Z21" s="195"/>
      <c r="AA21" s="195"/>
      <c r="AB21" s="195"/>
      <c r="AC21" s="195"/>
      <c r="AD21" s="195"/>
      <c r="AE21" s="17"/>
      <c r="AF21" s="6"/>
      <c r="AG21" s="194" t="s">
        <v>32</v>
      </c>
      <c r="AH21" s="194"/>
      <c r="AI21" s="194"/>
      <c r="AJ21" s="194"/>
      <c r="AK21" s="194"/>
      <c r="AL21" s="194"/>
      <c r="AM21" s="194"/>
      <c r="AN21" s="194"/>
      <c r="AO21" s="194"/>
      <c r="AP21" s="194"/>
      <c r="AQ21" s="194"/>
      <c r="AR21" s="194"/>
      <c r="AS21" s="194"/>
      <c r="AT21" s="194"/>
      <c r="AU21" s="194"/>
      <c r="AV21" s="195" t="s">
        <v>33</v>
      </c>
      <c r="AW21" s="195"/>
      <c r="AX21" s="195"/>
      <c r="AY21" s="195"/>
      <c r="AZ21" s="195"/>
      <c r="BA21" s="195"/>
      <c r="BB21" s="195"/>
      <c r="BC21" s="195"/>
      <c r="BD21" s="195"/>
      <c r="BE21" s="195"/>
      <c r="BF21" s="195"/>
      <c r="BG21" s="195"/>
      <c r="BH21" s="195"/>
      <c r="BI21" s="195"/>
      <c r="BJ21" s="17"/>
      <c r="BK21" s="6"/>
      <c r="BL21" s="194" t="s">
        <v>32</v>
      </c>
      <c r="BM21" s="194"/>
      <c r="BN21" s="194"/>
      <c r="BO21" s="194"/>
      <c r="BP21" s="194"/>
      <c r="BQ21" s="194"/>
      <c r="BR21" s="194"/>
      <c r="BS21" s="194"/>
      <c r="BT21" s="194"/>
      <c r="BU21" s="194"/>
      <c r="BV21" s="194"/>
      <c r="BW21" s="194"/>
      <c r="BX21" s="194"/>
      <c r="BY21" s="194"/>
      <c r="BZ21" s="194"/>
      <c r="CA21" s="195" t="s">
        <v>33</v>
      </c>
      <c r="CB21" s="195"/>
      <c r="CC21" s="195"/>
      <c r="CD21" s="195"/>
      <c r="CE21" s="195"/>
      <c r="CF21" s="195"/>
      <c r="CG21" s="195"/>
      <c r="CH21" s="195"/>
      <c r="CI21" s="195"/>
      <c r="CJ21" s="195"/>
      <c r="CK21" s="195"/>
      <c r="CL21" s="195"/>
      <c r="CM21" s="195"/>
      <c r="CN21" s="195"/>
      <c r="CO21" s="18"/>
      <c r="CP21" s="206"/>
      <c r="CQ21" s="6"/>
      <c r="CR21" s="6"/>
      <c r="CS21" s="6"/>
      <c r="CT21" s="6"/>
      <c r="CU21" s="6"/>
      <c r="CV21" s="6"/>
      <c r="CW21" s="6"/>
    </row>
    <row r="22" spans="1:101" ht="18">
      <c r="A22" s="7"/>
      <c r="B22" s="25" t="str">
        <f>IF(入力シート!$E$8="","",入力シート!$E$8)</f>
        <v/>
      </c>
      <c r="C22" s="26" t="s">
        <v>34</v>
      </c>
      <c r="D22" s="26" t="str">
        <f>IF(入力シート!$G$8="","",入力シート!$G$8)</f>
        <v/>
      </c>
      <c r="E22" s="26" t="s">
        <v>34</v>
      </c>
      <c r="F22" s="26" t="str">
        <f>IF(入力シート!$I$8="","",入力シート!$I$8)</f>
        <v/>
      </c>
      <c r="G22" s="27" t="s">
        <v>35</v>
      </c>
      <c r="H22" s="196" t="str">
        <f>IF(入力シート!$E$9="","",入力シート!$E$9)</f>
        <v/>
      </c>
      <c r="I22" s="196"/>
      <c r="J22" s="26" t="s">
        <v>34</v>
      </c>
      <c r="K22" s="196" t="str">
        <f>IF(入力シート!$G$9="","",入力シート!$G$9)</f>
        <v/>
      </c>
      <c r="L22" s="196"/>
      <c r="M22" s="26" t="s">
        <v>34</v>
      </c>
      <c r="N22" s="196" t="str">
        <f>IF(入力シート!$I$9="","",入力シート!$I$9)</f>
        <v/>
      </c>
      <c r="O22" s="196"/>
      <c r="P22" s="28" t="s">
        <v>36</v>
      </c>
      <c r="Q22" s="190" t="str">
        <f>IF(入力シート!$D$11="","",入力シート!$D$11)</f>
        <v/>
      </c>
      <c r="R22" s="190"/>
      <c r="S22" s="190"/>
      <c r="T22" s="190"/>
      <c r="U22" s="190"/>
      <c r="V22" s="190"/>
      <c r="W22" s="190"/>
      <c r="X22" s="190"/>
      <c r="Y22" s="190"/>
      <c r="Z22" s="190"/>
      <c r="AA22" s="190"/>
      <c r="AB22" s="190"/>
      <c r="AC22" s="190"/>
      <c r="AD22" s="29"/>
      <c r="AE22" s="9"/>
      <c r="AF22" s="6"/>
      <c r="AG22" s="25" t="str">
        <f>IF(入力シート!$E$8="","",入力シート!$E$8)</f>
        <v/>
      </c>
      <c r="AH22" s="26" t="s">
        <v>34</v>
      </c>
      <c r="AI22" s="26" t="str">
        <f>IF(入力シート!$G$8="","",入力シート!$G$8)</f>
        <v/>
      </c>
      <c r="AJ22" s="26" t="s">
        <v>34</v>
      </c>
      <c r="AK22" s="26" t="str">
        <f>IF(入力シート!$I$8="","",入力シート!$I$8)</f>
        <v/>
      </c>
      <c r="AL22" s="27" t="s">
        <v>35</v>
      </c>
      <c r="AM22" s="196" t="str">
        <f>IF(入力シート!$E$9="","",入力シート!$E$9)</f>
        <v/>
      </c>
      <c r="AN22" s="196"/>
      <c r="AO22" s="26" t="s">
        <v>34</v>
      </c>
      <c r="AP22" s="196" t="str">
        <f>IF(入力シート!$G$9="","",入力シート!$G$9)</f>
        <v/>
      </c>
      <c r="AQ22" s="196"/>
      <c r="AR22" s="26" t="s">
        <v>34</v>
      </c>
      <c r="AS22" s="196" t="str">
        <f>IF(入力シート!$I$9="","",入力シート!$I$9)</f>
        <v/>
      </c>
      <c r="AT22" s="196"/>
      <c r="AU22" s="28" t="s">
        <v>36</v>
      </c>
      <c r="AV22" s="190" t="str">
        <f>IF(入力シート!$D$11="","",入力シート!$D$11)</f>
        <v/>
      </c>
      <c r="AW22" s="190"/>
      <c r="AX22" s="190"/>
      <c r="AY22" s="190"/>
      <c r="AZ22" s="190"/>
      <c r="BA22" s="190"/>
      <c r="BB22" s="190"/>
      <c r="BC22" s="190"/>
      <c r="BD22" s="190"/>
      <c r="BE22" s="190"/>
      <c r="BF22" s="190"/>
      <c r="BG22" s="190"/>
      <c r="BH22" s="190"/>
      <c r="BI22" s="29"/>
      <c r="BJ22" s="9"/>
      <c r="BK22" s="6"/>
      <c r="BL22" s="25" t="str">
        <f>IF(入力シート!$E$8="","",入力シート!$E$8)</f>
        <v/>
      </c>
      <c r="BM22" s="26" t="s">
        <v>34</v>
      </c>
      <c r="BN22" s="26" t="str">
        <f>IF(入力シート!$G$8="","",入力シート!$G$8)</f>
        <v/>
      </c>
      <c r="BO22" s="26" t="s">
        <v>34</v>
      </c>
      <c r="BP22" s="26" t="str">
        <f>IF(入力シート!$I$8="","",入力シート!$I$8)</f>
        <v/>
      </c>
      <c r="BQ22" s="27" t="s">
        <v>35</v>
      </c>
      <c r="BR22" s="196" t="str">
        <f>IF(入力シート!$E$9="","",入力シート!$E$9)</f>
        <v/>
      </c>
      <c r="BS22" s="196"/>
      <c r="BT22" s="26" t="s">
        <v>34</v>
      </c>
      <c r="BU22" s="196" t="str">
        <f>IF(入力シート!$G$9="","",入力シート!$G$9)</f>
        <v/>
      </c>
      <c r="BV22" s="196"/>
      <c r="BW22" s="26" t="s">
        <v>34</v>
      </c>
      <c r="BX22" s="196" t="str">
        <f>IF(入力シート!$I$9="","",入力シート!$I$9)</f>
        <v/>
      </c>
      <c r="BY22" s="196"/>
      <c r="BZ22" s="28" t="s">
        <v>36</v>
      </c>
      <c r="CA22" s="190" t="str">
        <f>IF(入力シート!$D$11="","",入力シート!$D$11)</f>
        <v/>
      </c>
      <c r="CB22" s="190"/>
      <c r="CC22" s="190"/>
      <c r="CD22" s="190"/>
      <c r="CE22" s="190"/>
      <c r="CF22" s="190"/>
      <c r="CG22" s="190"/>
      <c r="CH22" s="190"/>
      <c r="CI22" s="190"/>
      <c r="CJ22" s="190"/>
      <c r="CK22" s="190"/>
      <c r="CL22" s="190"/>
      <c r="CM22" s="190"/>
      <c r="CN22" s="29"/>
      <c r="CO22" s="6"/>
      <c r="CP22" s="206"/>
      <c r="CQ22" s="6"/>
      <c r="CR22" s="6"/>
      <c r="CS22" s="6"/>
      <c r="CT22" s="6"/>
      <c r="CU22" s="6"/>
      <c r="CV22" s="6"/>
      <c r="CW22" s="6"/>
    </row>
    <row r="23" spans="1:101" ht="9.9499999999999993" customHeight="1">
      <c r="A23" s="7"/>
      <c r="B23" s="190" t="s">
        <v>14</v>
      </c>
      <c r="C23" s="190"/>
      <c r="D23" s="190"/>
      <c r="E23" s="190"/>
      <c r="F23" s="190"/>
      <c r="G23" s="182" t="s">
        <v>15</v>
      </c>
      <c r="H23" s="182"/>
      <c r="I23" s="184" t="s">
        <v>37</v>
      </c>
      <c r="J23" s="184"/>
      <c r="K23" s="192" t="s">
        <v>38</v>
      </c>
      <c r="L23" s="192"/>
      <c r="M23" s="193" t="s">
        <v>39</v>
      </c>
      <c r="N23" s="193"/>
      <c r="O23" s="185" t="s">
        <v>40</v>
      </c>
      <c r="P23" s="185"/>
      <c r="Q23" s="186" t="s">
        <v>37</v>
      </c>
      <c r="R23" s="186"/>
      <c r="S23" s="191" t="s">
        <v>38</v>
      </c>
      <c r="T23" s="191"/>
      <c r="U23" s="185" t="s">
        <v>41</v>
      </c>
      <c r="V23" s="185"/>
      <c r="W23" s="191" t="s">
        <v>40</v>
      </c>
      <c r="X23" s="191"/>
      <c r="Y23" s="184" t="s">
        <v>37</v>
      </c>
      <c r="Z23" s="184"/>
      <c r="AA23" s="185" t="s">
        <v>38</v>
      </c>
      <c r="AB23" s="185"/>
      <c r="AC23" s="186" t="s">
        <v>16</v>
      </c>
      <c r="AD23" s="186"/>
      <c r="AE23" s="19"/>
      <c r="AF23" s="6"/>
      <c r="AG23" s="190" t="s">
        <v>14</v>
      </c>
      <c r="AH23" s="190"/>
      <c r="AI23" s="190"/>
      <c r="AJ23" s="190"/>
      <c r="AK23" s="190"/>
      <c r="AL23" s="182" t="s">
        <v>15</v>
      </c>
      <c r="AM23" s="182"/>
      <c r="AN23" s="184" t="s">
        <v>37</v>
      </c>
      <c r="AO23" s="184"/>
      <c r="AP23" s="189" t="s">
        <v>38</v>
      </c>
      <c r="AQ23" s="189"/>
      <c r="AR23" s="184" t="s">
        <v>39</v>
      </c>
      <c r="AS23" s="184"/>
      <c r="AT23" s="185" t="s">
        <v>40</v>
      </c>
      <c r="AU23" s="185"/>
      <c r="AV23" s="186" t="s">
        <v>37</v>
      </c>
      <c r="AW23" s="186"/>
      <c r="AX23" s="184" t="s">
        <v>38</v>
      </c>
      <c r="AY23" s="184"/>
      <c r="AZ23" s="185" t="s">
        <v>41</v>
      </c>
      <c r="BA23" s="185"/>
      <c r="BB23" s="186" t="s">
        <v>40</v>
      </c>
      <c r="BC23" s="186"/>
      <c r="BD23" s="184" t="s">
        <v>37</v>
      </c>
      <c r="BE23" s="184"/>
      <c r="BF23" s="185" t="s">
        <v>38</v>
      </c>
      <c r="BG23" s="185"/>
      <c r="BH23" s="186" t="s">
        <v>16</v>
      </c>
      <c r="BI23" s="186"/>
      <c r="BJ23" s="19"/>
      <c r="BK23" s="6"/>
      <c r="BL23" s="190" t="s">
        <v>14</v>
      </c>
      <c r="BM23" s="190"/>
      <c r="BN23" s="190"/>
      <c r="BO23" s="190"/>
      <c r="BP23" s="190"/>
      <c r="BQ23" s="182" t="s">
        <v>15</v>
      </c>
      <c r="BR23" s="182"/>
      <c r="BS23" s="184" t="s">
        <v>37</v>
      </c>
      <c r="BT23" s="184"/>
      <c r="BU23" s="189" t="s">
        <v>38</v>
      </c>
      <c r="BV23" s="189"/>
      <c r="BW23" s="184" t="s">
        <v>39</v>
      </c>
      <c r="BX23" s="184"/>
      <c r="BY23" s="185" t="s">
        <v>40</v>
      </c>
      <c r="BZ23" s="185"/>
      <c r="CA23" s="186" t="s">
        <v>37</v>
      </c>
      <c r="CB23" s="186"/>
      <c r="CC23" s="184" t="s">
        <v>38</v>
      </c>
      <c r="CD23" s="184"/>
      <c r="CE23" s="185" t="s">
        <v>41</v>
      </c>
      <c r="CF23" s="185"/>
      <c r="CG23" s="186" t="s">
        <v>40</v>
      </c>
      <c r="CH23" s="186"/>
      <c r="CI23" s="184" t="s">
        <v>37</v>
      </c>
      <c r="CJ23" s="184"/>
      <c r="CK23" s="185" t="s">
        <v>38</v>
      </c>
      <c r="CL23" s="185"/>
      <c r="CM23" s="186" t="s">
        <v>16</v>
      </c>
      <c r="CN23" s="186"/>
      <c r="CO23" s="11"/>
      <c r="CP23" s="206"/>
      <c r="CQ23" s="6"/>
      <c r="CR23" s="6"/>
      <c r="CS23" s="6"/>
      <c r="CT23" s="6"/>
      <c r="CU23" s="6"/>
      <c r="CV23" s="6"/>
      <c r="CW23" s="6"/>
    </row>
    <row r="24" spans="1:101" ht="30" customHeight="1">
      <c r="A24" s="7"/>
      <c r="B24" s="190"/>
      <c r="C24" s="190"/>
      <c r="D24" s="190"/>
      <c r="E24" s="190"/>
      <c r="F24" s="190"/>
      <c r="G24" s="182"/>
      <c r="H24" s="182"/>
      <c r="I24" s="181" t="str">
        <f>MID(TEXT(入力シート!$E12,"???????????"),1,1)</f>
        <v xml:space="preserve"> </v>
      </c>
      <c r="J24" s="181"/>
      <c r="K24" s="187" t="str">
        <f>MID(TEXT(入力シート!$E12,"???????????"),2,1)</f>
        <v xml:space="preserve"> </v>
      </c>
      <c r="L24" s="187"/>
      <c r="M24" s="181" t="str">
        <f>MID(TEXT(入力シート!$E12,"???????????"),3,1)</f>
        <v xml:space="preserve"> </v>
      </c>
      <c r="N24" s="181"/>
      <c r="O24" s="188" t="str">
        <f>MID(TEXT(入力シート!$E12,"???????????"),4,1)</f>
        <v xml:space="preserve"> </v>
      </c>
      <c r="P24" s="188"/>
      <c r="Q24" s="187" t="str">
        <f>MID(TEXT(入力シート!$E12,"???????????"),5,1)</f>
        <v xml:space="preserve"> </v>
      </c>
      <c r="R24" s="187"/>
      <c r="S24" s="181" t="str">
        <f>MID(TEXT(入力シート!$E12,"???????????"),6,1)</f>
        <v xml:space="preserve"> </v>
      </c>
      <c r="T24" s="181"/>
      <c r="U24" s="188" t="str">
        <f>MID(TEXT(入力シート!$E12,"???????????"),7,1)</f>
        <v xml:space="preserve"> </v>
      </c>
      <c r="V24" s="188"/>
      <c r="W24" s="187" t="str">
        <f>MID(TEXT(入力シート!$E12,"???????????"),8,1)</f>
        <v xml:space="preserve"> </v>
      </c>
      <c r="X24" s="187"/>
      <c r="Y24" s="181" t="str">
        <f>MID(TEXT(入力シート!$E12,"???????????"),9,1)</f>
        <v xml:space="preserve"> </v>
      </c>
      <c r="Z24" s="181"/>
      <c r="AA24" s="173" t="str">
        <f>MID(TEXT(入力シート!$E12,"???????????"),10,1)</f>
        <v xml:space="preserve"> </v>
      </c>
      <c r="AB24" s="173"/>
      <c r="AC24" s="174" t="str">
        <f>MID(TEXT(入力シート!$E12,"???????????"),11,1)</f>
        <v xml:space="preserve"> </v>
      </c>
      <c r="AD24" s="174"/>
      <c r="AE24" s="19"/>
      <c r="AF24" s="6"/>
      <c r="AG24" s="190"/>
      <c r="AH24" s="190"/>
      <c r="AI24" s="190"/>
      <c r="AJ24" s="190"/>
      <c r="AK24" s="190"/>
      <c r="AL24" s="182"/>
      <c r="AM24" s="182"/>
      <c r="AN24" s="172" t="str">
        <f>MID(TEXT(入力シート!$E12,"???????????"),1,1)</f>
        <v xml:space="preserve"> </v>
      </c>
      <c r="AO24" s="172"/>
      <c r="AP24" s="175" t="str">
        <f>MID(TEXT(入力シート!$E12,"???????????"),2,1)</f>
        <v xml:space="preserve"> </v>
      </c>
      <c r="AQ24" s="175"/>
      <c r="AR24" s="172" t="str">
        <f>MID(TEXT(入力シート!$E12,"???????????"),3,1)</f>
        <v xml:space="preserve"> </v>
      </c>
      <c r="AS24" s="172"/>
      <c r="AT24" s="173" t="str">
        <f>MID(TEXT(入力シート!$E12,"???????????"),4,1)</f>
        <v xml:space="preserve"> </v>
      </c>
      <c r="AU24" s="173"/>
      <c r="AV24" s="174" t="str">
        <f>MID(TEXT(入力シート!$E12,"???????????"),5,1)</f>
        <v xml:space="preserve"> </v>
      </c>
      <c r="AW24" s="174"/>
      <c r="AX24" s="174" t="str">
        <f>MID(TEXT(入力シート!$E12,"???????????"),6,1)</f>
        <v xml:space="preserve"> </v>
      </c>
      <c r="AY24" s="174"/>
      <c r="AZ24" s="175" t="str">
        <f>MID(TEXT(入力シート!$E12,"???????????"),7,1)</f>
        <v xml:space="preserve"> </v>
      </c>
      <c r="BA24" s="175"/>
      <c r="BB24" s="176" t="str">
        <f>MID(TEXT(入力シート!$E12,"???????????"),8,1)</f>
        <v xml:space="preserve"> </v>
      </c>
      <c r="BC24" s="176"/>
      <c r="BD24" s="177" t="str">
        <f>MID(TEXT(入力シート!$E12,"???????????"),9,1)</f>
        <v xml:space="preserve"> </v>
      </c>
      <c r="BE24" s="177"/>
      <c r="BF24" s="175" t="str">
        <f>MID(TEXT(入力シート!$E12,"???????????"),10,1)</f>
        <v xml:space="preserve"> </v>
      </c>
      <c r="BG24" s="175"/>
      <c r="BH24" s="175" t="str">
        <f>MID(TEXT(入力シート!$E12,"???????????"),11,1)</f>
        <v xml:space="preserve"> </v>
      </c>
      <c r="BI24" s="175"/>
      <c r="BJ24" s="19"/>
      <c r="BK24" s="6"/>
      <c r="BL24" s="190"/>
      <c r="BM24" s="190"/>
      <c r="BN24" s="190"/>
      <c r="BO24" s="190"/>
      <c r="BP24" s="190"/>
      <c r="BQ24" s="182"/>
      <c r="BR24" s="182"/>
      <c r="BS24" s="172" t="str">
        <f>MID(TEXT(入力シート!$E12,"???????????"),1,1)</f>
        <v xml:space="preserve"> </v>
      </c>
      <c r="BT24" s="172"/>
      <c r="BU24" s="175" t="str">
        <f>MID(TEXT(入力シート!$E12,"???????????"),2,1)</f>
        <v xml:space="preserve"> </v>
      </c>
      <c r="BV24" s="175"/>
      <c r="BW24" s="172" t="str">
        <f>MID(TEXT(入力シート!$E12,"???????????"),3,1)</f>
        <v xml:space="preserve"> </v>
      </c>
      <c r="BX24" s="172"/>
      <c r="BY24" s="173" t="str">
        <f>MID(TEXT(入力シート!$E12,"???????????"),4,1)</f>
        <v xml:space="preserve"> </v>
      </c>
      <c r="BZ24" s="173"/>
      <c r="CA24" s="174" t="str">
        <f>MID(TEXT(入力シート!$E12,"???????????"),5,1)</f>
        <v xml:space="preserve"> </v>
      </c>
      <c r="CB24" s="174"/>
      <c r="CC24" s="174" t="str">
        <f>MID(TEXT(入力シート!$E12,"???????????"),6,1)</f>
        <v xml:space="preserve"> </v>
      </c>
      <c r="CD24" s="174"/>
      <c r="CE24" s="175" t="str">
        <f>MID(TEXT(入力シート!$E12,"???????????"),7,1)</f>
        <v xml:space="preserve"> </v>
      </c>
      <c r="CF24" s="175"/>
      <c r="CG24" s="176" t="str">
        <f>MID(TEXT(入力シート!$E12,"???????????"),8,1)</f>
        <v xml:space="preserve"> </v>
      </c>
      <c r="CH24" s="176"/>
      <c r="CI24" s="177" t="str">
        <f>MID(TEXT(入力シート!$E12,"???????????"),9,1)</f>
        <v xml:space="preserve"> </v>
      </c>
      <c r="CJ24" s="177"/>
      <c r="CK24" s="175" t="str">
        <f>MID(TEXT(入力シート!$E12,"???????????"),10,1)</f>
        <v xml:space="preserve"> </v>
      </c>
      <c r="CL24" s="175"/>
      <c r="CM24" s="175" t="str">
        <f>MID(TEXT(入力シート!$E12,"???????????"),11,1)</f>
        <v xml:space="preserve"> </v>
      </c>
      <c r="CN24" s="175"/>
      <c r="CO24" s="11"/>
      <c r="CP24" s="206"/>
      <c r="CQ24" s="6"/>
      <c r="CR24" s="6"/>
      <c r="CS24" s="6"/>
      <c r="CT24" s="6"/>
      <c r="CU24" s="6"/>
      <c r="CV24" s="6"/>
      <c r="CW24" s="6"/>
    </row>
    <row r="25" spans="1:101" ht="30" customHeight="1">
      <c r="A25" s="7"/>
      <c r="B25" s="150" t="s">
        <v>17</v>
      </c>
      <c r="C25" s="150"/>
      <c r="D25" s="150"/>
      <c r="E25" s="150"/>
      <c r="F25" s="150"/>
      <c r="G25" s="183" t="s">
        <v>18</v>
      </c>
      <c r="H25" s="183"/>
      <c r="I25" s="172" t="str">
        <f>MID(TEXT(入力シート!$E13,"???????????"),1,1)</f>
        <v xml:space="preserve"> </v>
      </c>
      <c r="J25" s="172"/>
      <c r="K25" s="175" t="str">
        <f>MID(TEXT(入力シート!$E13,"???????????"),2,1)</f>
        <v xml:space="preserve"> </v>
      </c>
      <c r="L25" s="175"/>
      <c r="M25" s="181" t="str">
        <f>MID(TEXT(入力シート!$E13,"???????????"),3,1)</f>
        <v xml:space="preserve"> </v>
      </c>
      <c r="N25" s="181"/>
      <c r="O25" s="175" t="str">
        <f>MID(TEXT(入力シート!$E13,"???????????"),4,1)</f>
        <v xml:space="preserve"> </v>
      </c>
      <c r="P25" s="175"/>
      <c r="Q25" s="175" t="str">
        <f>MID(TEXT(入力シート!$E13,"???????????"),5,1)</f>
        <v xml:space="preserve"> </v>
      </c>
      <c r="R25" s="175"/>
      <c r="S25" s="174" t="str">
        <f>MID(TEXT(入力シート!$E13,"???????????"),6,1)</f>
        <v xml:space="preserve"> </v>
      </c>
      <c r="T25" s="174"/>
      <c r="U25" s="175" t="str">
        <f>MID(TEXT(入力シート!$E13,"???????????"),7,1)</f>
        <v xml:space="preserve"> </v>
      </c>
      <c r="V25" s="175"/>
      <c r="W25" s="176" t="str">
        <f>MID(TEXT(入力シート!$E13,"???????????"),8,1)</f>
        <v xml:space="preserve"> </v>
      </c>
      <c r="X25" s="176"/>
      <c r="Y25" s="177" t="str">
        <f>MID(TEXT(入力シート!$E13,"???????????"),9,1)</f>
        <v xml:space="preserve"> </v>
      </c>
      <c r="Z25" s="177"/>
      <c r="AA25" s="175" t="str">
        <f>MID(TEXT(入力シート!$E13,"???????????"),10,1)</f>
        <v xml:space="preserve"> </v>
      </c>
      <c r="AB25" s="175"/>
      <c r="AC25" s="175" t="str">
        <f>MID(TEXT(入力シート!$E13,"???????????"),11,1)</f>
        <v xml:space="preserve"> </v>
      </c>
      <c r="AD25" s="175"/>
      <c r="AE25" s="9"/>
      <c r="AF25" s="6"/>
      <c r="AG25" s="150" t="s">
        <v>17</v>
      </c>
      <c r="AH25" s="150"/>
      <c r="AI25" s="150"/>
      <c r="AJ25" s="150"/>
      <c r="AK25" s="150"/>
      <c r="AL25" s="182" t="s">
        <v>18</v>
      </c>
      <c r="AM25" s="182"/>
      <c r="AN25" s="172" t="str">
        <f>MID(TEXT(入力シート!$E13,"???????????"),1,1)</f>
        <v xml:space="preserve"> </v>
      </c>
      <c r="AO25" s="172"/>
      <c r="AP25" s="175" t="str">
        <f>MID(TEXT(入力シート!$E13,"???????????"),2,1)</f>
        <v xml:space="preserve"> </v>
      </c>
      <c r="AQ25" s="175"/>
      <c r="AR25" s="177" t="str">
        <f>MID(TEXT(入力シート!$E13,"???????????"),3,1)</f>
        <v xml:space="preserve"> </v>
      </c>
      <c r="AS25" s="177"/>
      <c r="AT25" s="175" t="str">
        <f>MID(TEXT(入力シート!$E13,"???????????"),4,1)</f>
        <v xml:space="preserve"> </v>
      </c>
      <c r="AU25" s="175"/>
      <c r="AV25" s="175" t="str">
        <f>MID(TEXT(入力シート!$E13,"???????????"),5,1)</f>
        <v xml:space="preserve"> </v>
      </c>
      <c r="AW25" s="175"/>
      <c r="AX25" s="174" t="str">
        <f>MID(TEXT(入力シート!$E13,"???????????"),6,1)</f>
        <v xml:space="preserve"> </v>
      </c>
      <c r="AY25" s="174"/>
      <c r="AZ25" s="175" t="str">
        <f>MID(TEXT(入力シート!$E13,"???????????"),7,1)</f>
        <v xml:space="preserve"> </v>
      </c>
      <c r="BA25" s="175"/>
      <c r="BB25" s="176" t="str">
        <f>MID(TEXT(入力シート!$E13,"???????????"),8,1)</f>
        <v xml:space="preserve"> </v>
      </c>
      <c r="BC25" s="176"/>
      <c r="BD25" s="177" t="str">
        <f>MID(TEXT(入力シート!$E13,"???????????"),9,1)</f>
        <v xml:space="preserve"> </v>
      </c>
      <c r="BE25" s="177"/>
      <c r="BF25" s="175" t="str">
        <f>MID(TEXT(入力シート!$E13,"???????????"),10,1)</f>
        <v xml:space="preserve"> </v>
      </c>
      <c r="BG25" s="175"/>
      <c r="BH25" s="175" t="str">
        <f>MID(TEXT(入力シート!$E13,"???????????"),11,1)</f>
        <v xml:space="preserve"> </v>
      </c>
      <c r="BI25" s="175"/>
      <c r="BJ25" s="9"/>
      <c r="BK25" s="6"/>
      <c r="BL25" s="150" t="s">
        <v>17</v>
      </c>
      <c r="BM25" s="150"/>
      <c r="BN25" s="150"/>
      <c r="BO25" s="150"/>
      <c r="BP25" s="150"/>
      <c r="BQ25" s="182" t="s">
        <v>18</v>
      </c>
      <c r="BR25" s="182"/>
      <c r="BS25" s="172" t="str">
        <f>MID(TEXT(入力シート!$E13,"???????????"),1,1)</f>
        <v xml:space="preserve"> </v>
      </c>
      <c r="BT25" s="172"/>
      <c r="BU25" s="175" t="str">
        <f>MID(TEXT(入力シート!$E13,"???????????"),2,1)</f>
        <v xml:space="preserve"> </v>
      </c>
      <c r="BV25" s="175"/>
      <c r="BW25" s="177" t="str">
        <f>MID(TEXT(入力シート!$E13,"???????????"),3,1)</f>
        <v xml:space="preserve"> </v>
      </c>
      <c r="BX25" s="177"/>
      <c r="BY25" s="175" t="str">
        <f>MID(TEXT(入力シート!$E13,"???????????"),4,1)</f>
        <v xml:space="preserve"> </v>
      </c>
      <c r="BZ25" s="175"/>
      <c r="CA25" s="175" t="str">
        <f>MID(TEXT(入力シート!$E13,"???????????"),5,1)</f>
        <v xml:space="preserve"> </v>
      </c>
      <c r="CB25" s="175"/>
      <c r="CC25" s="174" t="str">
        <f>MID(TEXT(入力シート!$E13,"???????????"),6,1)</f>
        <v xml:space="preserve"> </v>
      </c>
      <c r="CD25" s="174"/>
      <c r="CE25" s="175" t="str">
        <f>MID(TEXT(入力シート!$E13,"???????????"),7,1)</f>
        <v xml:space="preserve"> </v>
      </c>
      <c r="CF25" s="175"/>
      <c r="CG25" s="176" t="str">
        <f>MID(TEXT(入力シート!$E13,"???????????"),8,1)</f>
        <v xml:space="preserve"> </v>
      </c>
      <c r="CH25" s="176"/>
      <c r="CI25" s="177" t="str">
        <f>MID(TEXT(入力シート!$E13,"???????????"),9,1)</f>
        <v xml:space="preserve"> </v>
      </c>
      <c r="CJ25" s="177"/>
      <c r="CK25" s="175" t="str">
        <f>MID(TEXT(入力シート!$E13,"???????????"),10,1)</f>
        <v xml:space="preserve"> </v>
      </c>
      <c r="CL25" s="175"/>
      <c r="CM25" s="175" t="str">
        <f>MID(TEXT(入力シート!$E13,"???????????"),11,1)</f>
        <v xml:space="preserve"> </v>
      </c>
      <c r="CN25" s="175"/>
      <c r="CO25" s="6"/>
      <c r="CP25" s="206"/>
      <c r="CQ25" s="30"/>
      <c r="CR25" s="30"/>
      <c r="CS25" s="30"/>
      <c r="CT25" s="30"/>
      <c r="CU25" s="30"/>
      <c r="CV25" s="30"/>
      <c r="CW25" s="30"/>
    </row>
    <row r="26" spans="1:101" ht="30" customHeight="1">
      <c r="A26" s="7"/>
      <c r="B26" s="150" t="s">
        <v>42</v>
      </c>
      <c r="C26" s="150"/>
      <c r="D26" s="150"/>
      <c r="E26" s="150"/>
      <c r="F26" s="150"/>
      <c r="G26" s="183" t="s">
        <v>20</v>
      </c>
      <c r="H26" s="183"/>
      <c r="I26" s="172" t="str">
        <f>MID(TEXT(入力シート!$E14,"???????????"),1,1)</f>
        <v xml:space="preserve"> </v>
      </c>
      <c r="J26" s="172"/>
      <c r="K26" s="175" t="str">
        <f>MID(TEXT(入力シート!$E14,"???????????"),2,1)</f>
        <v xml:space="preserve"> </v>
      </c>
      <c r="L26" s="175"/>
      <c r="M26" s="181" t="str">
        <f>MID(TEXT(入力シート!$E14,"???????????"),3,1)</f>
        <v xml:space="preserve"> </v>
      </c>
      <c r="N26" s="181"/>
      <c r="O26" s="175" t="str">
        <f>MID(TEXT(入力シート!$E14,"???????????"),4,1)</f>
        <v xml:space="preserve"> </v>
      </c>
      <c r="P26" s="175"/>
      <c r="Q26" s="175" t="str">
        <f>MID(TEXT(入力シート!$E14,"???????????"),5,1)</f>
        <v xml:space="preserve"> </v>
      </c>
      <c r="R26" s="175"/>
      <c r="S26" s="174" t="str">
        <f>MID(TEXT(入力シート!$E14,"???????????"),6,1)</f>
        <v xml:space="preserve"> </v>
      </c>
      <c r="T26" s="174"/>
      <c r="U26" s="175" t="str">
        <f>MID(TEXT(入力シート!$E14,"???????????"),7,1)</f>
        <v xml:space="preserve"> </v>
      </c>
      <c r="V26" s="175"/>
      <c r="W26" s="176" t="str">
        <f>MID(TEXT(入力シート!$E14,"???????????"),8,1)</f>
        <v xml:space="preserve"> </v>
      </c>
      <c r="X26" s="176"/>
      <c r="Y26" s="177" t="str">
        <f>MID(TEXT(入力シート!$E14,"???????????"),9,1)</f>
        <v xml:space="preserve"> </v>
      </c>
      <c r="Z26" s="177"/>
      <c r="AA26" s="175" t="str">
        <f>MID(TEXT(入力シート!$E14,"???????????"),10,1)</f>
        <v xml:space="preserve"> </v>
      </c>
      <c r="AB26" s="175"/>
      <c r="AC26" s="175" t="str">
        <f>MID(TEXT(入力シート!$E14,"???????????"),11,1)</f>
        <v xml:space="preserve"> </v>
      </c>
      <c r="AD26" s="175"/>
      <c r="AE26" s="9"/>
      <c r="AF26" s="6"/>
      <c r="AG26" s="150" t="s">
        <v>42</v>
      </c>
      <c r="AH26" s="150"/>
      <c r="AI26" s="150"/>
      <c r="AJ26" s="150"/>
      <c r="AK26" s="150"/>
      <c r="AL26" s="182" t="s">
        <v>20</v>
      </c>
      <c r="AM26" s="182"/>
      <c r="AN26" s="172" t="str">
        <f>MID(TEXT(入力シート!$E14,"???????????"),1,1)</f>
        <v xml:space="preserve"> </v>
      </c>
      <c r="AO26" s="172"/>
      <c r="AP26" s="175" t="str">
        <f>MID(TEXT(入力シート!$E14,"???????????"),2,1)</f>
        <v xml:space="preserve"> </v>
      </c>
      <c r="AQ26" s="175"/>
      <c r="AR26" s="177" t="str">
        <f>MID(TEXT(入力シート!$E14,"???????????"),3,1)</f>
        <v xml:space="preserve"> </v>
      </c>
      <c r="AS26" s="177"/>
      <c r="AT26" s="175" t="str">
        <f>MID(TEXT(入力シート!$E14,"???????????"),4,1)</f>
        <v xml:space="preserve"> </v>
      </c>
      <c r="AU26" s="175"/>
      <c r="AV26" s="175" t="str">
        <f>MID(TEXT(入力シート!$E14,"???????????"),5,1)</f>
        <v xml:space="preserve"> </v>
      </c>
      <c r="AW26" s="175"/>
      <c r="AX26" s="174" t="str">
        <f>MID(TEXT(入力シート!$E14,"???????????"),6,1)</f>
        <v xml:space="preserve"> </v>
      </c>
      <c r="AY26" s="174"/>
      <c r="AZ26" s="175" t="str">
        <f>MID(TEXT(入力シート!$E14,"???????????"),7,1)</f>
        <v xml:space="preserve"> </v>
      </c>
      <c r="BA26" s="175"/>
      <c r="BB26" s="176" t="str">
        <f>MID(TEXT(入力シート!$E14,"???????????"),8,1)</f>
        <v xml:space="preserve"> </v>
      </c>
      <c r="BC26" s="176"/>
      <c r="BD26" s="177" t="str">
        <f>MID(TEXT(入力シート!$E14,"???????????"),9,1)</f>
        <v xml:space="preserve"> </v>
      </c>
      <c r="BE26" s="177"/>
      <c r="BF26" s="175" t="str">
        <f>MID(TEXT(入力シート!$E14,"???????????"),10,1)</f>
        <v xml:space="preserve"> </v>
      </c>
      <c r="BG26" s="175"/>
      <c r="BH26" s="175" t="str">
        <f>MID(TEXT(入力シート!$E14,"???????????"),11,1)</f>
        <v xml:space="preserve"> </v>
      </c>
      <c r="BI26" s="175"/>
      <c r="BJ26" s="9"/>
      <c r="BK26" s="6"/>
      <c r="BL26" s="150" t="s">
        <v>42</v>
      </c>
      <c r="BM26" s="150"/>
      <c r="BN26" s="150"/>
      <c r="BO26" s="150"/>
      <c r="BP26" s="150"/>
      <c r="BQ26" s="182" t="s">
        <v>20</v>
      </c>
      <c r="BR26" s="182"/>
      <c r="BS26" s="172" t="str">
        <f>MID(TEXT(入力シート!$E14,"???????????"),1,1)</f>
        <v xml:space="preserve"> </v>
      </c>
      <c r="BT26" s="172"/>
      <c r="BU26" s="175" t="str">
        <f>MID(TEXT(入力シート!$E14,"???????????"),2,1)</f>
        <v xml:space="preserve"> </v>
      </c>
      <c r="BV26" s="175"/>
      <c r="BW26" s="177" t="str">
        <f>MID(TEXT(入力シート!$E14,"???????????"),3,1)</f>
        <v xml:space="preserve"> </v>
      </c>
      <c r="BX26" s="177"/>
      <c r="BY26" s="175" t="str">
        <f>MID(TEXT(入力シート!$E14,"???????????"),4,1)</f>
        <v xml:space="preserve"> </v>
      </c>
      <c r="BZ26" s="175"/>
      <c r="CA26" s="175" t="str">
        <f>MID(TEXT(入力シート!$E14,"???????????"),5,1)</f>
        <v xml:space="preserve"> </v>
      </c>
      <c r="CB26" s="175"/>
      <c r="CC26" s="174" t="str">
        <f>MID(TEXT(入力シート!$E14,"???????????"),6,1)</f>
        <v xml:space="preserve"> </v>
      </c>
      <c r="CD26" s="174"/>
      <c r="CE26" s="175" t="str">
        <f>MID(TEXT(入力シート!$E14,"???????????"),7,1)</f>
        <v xml:space="preserve"> </v>
      </c>
      <c r="CF26" s="175"/>
      <c r="CG26" s="176" t="str">
        <f>MID(TEXT(入力シート!$E14,"???????????"),8,1)</f>
        <v xml:space="preserve"> </v>
      </c>
      <c r="CH26" s="176"/>
      <c r="CI26" s="177" t="str">
        <f>MID(TEXT(入力シート!$E14,"???????????"),9,1)</f>
        <v xml:space="preserve"> </v>
      </c>
      <c r="CJ26" s="177"/>
      <c r="CK26" s="175" t="str">
        <f>MID(TEXT(入力シート!$E14,"???????????"),10,1)</f>
        <v xml:space="preserve"> </v>
      </c>
      <c r="CL26" s="175"/>
      <c r="CM26" s="175" t="str">
        <f>MID(TEXT(入力シート!$E14,"???????????"),11,1)</f>
        <v xml:space="preserve"> </v>
      </c>
      <c r="CN26" s="175"/>
      <c r="CO26" s="6"/>
      <c r="CP26" s="206"/>
      <c r="CQ26" s="30"/>
      <c r="CR26" s="30"/>
      <c r="CS26" s="30"/>
      <c r="CT26" s="30"/>
      <c r="CU26" s="30"/>
      <c r="CV26" s="30"/>
      <c r="CW26" s="30"/>
    </row>
    <row r="27" spans="1:101" ht="30" customHeight="1">
      <c r="A27" s="7"/>
      <c r="B27" s="178" t="s">
        <v>21</v>
      </c>
      <c r="C27" s="178"/>
      <c r="D27" s="178"/>
      <c r="E27" s="178"/>
      <c r="F27" s="178"/>
      <c r="G27" s="180" t="s">
        <v>22</v>
      </c>
      <c r="H27" s="180"/>
      <c r="I27" s="172" t="str">
        <f>MID(TEXT(入力シート!$E15,"???????????"),1,1)</f>
        <v xml:space="preserve"> </v>
      </c>
      <c r="J27" s="172"/>
      <c r="K27" s="175" t="str">
        <f>MID(TEXT(入力シート!$E15,"???????????"),2,1)</f>
        <v xml:space="preserve"> </v>
      </c>
      <c r="L27" s="175"/>
      <c r="M27" s="181" t="str">
        <f>MID(TEXT(入力シート!$E15,"???????????"),3,1)</f>
        <v xml:space="preserve"> </v>
      </c>
      <c r="N27" s="181"/>
      <c r="O27" s="173" t="str">
        <f>MID(TEXT(入力シート!$E15,"???????????"),4,1)</f>
        <v xml:space="preserve"> </v>
      </c>
      <c r="P27" s="173"/>
      <c r="Q27" s="174" t="str">
        <f>MID(TEXT(入力シート!$E15,"???????????"),5,1)</f>
        <v xml:space="preserve"> </v>
      </c>
      <c r="R27" s="174"/>
      <c r="S27" s="174" t="str">
        <f>MID(TEXT(入力シート!$E15,"???????????"),6,1)</f>
        <v xml:space="preserve"> </v>
      </c>
      <c r="T27" s="174"/>
      <c r="U27" s="175" t="str">
        <f>MID(TEXT(入力シート!$E15,"???????????"),7,1)</f>
        <v xml:space="preserve"> </v>
      </c>
      <c r="V27" s="175"/>
      <c r="W27" s="176" t="str">
        <f>MID(TEXT(入力シート!$E15,"???????????"),8,1)</f>
        <v xml:space="preserve"> </v>
      </c>
      <c r="X27" s="176"/>
      <c r="Y27" s="177" t="str">
        <f>MID(TEXT(入力シート!$E15,"???????????"),9,1)</f>
        <v xml:space="preserve"> </v>
      </c>
      <c r="Z27" s="177"/>
      <c r="AA27" s="175" t="str">
        <f>MID(TEXT(入力シート!$E15,"???????????"),10,1)</f>
        <v xml:space="preserve"> </v>
      </c>
      <c r="AB27" s="175"/>
      <c r="AC27" s="175" t="str">
        <f>MID(TEXT(入力シート!$E15,"???????????"),11,1)</f>
        <v xml:space="preserve"> </v>
      </c>
      <c r="AD27" s="175"/>
      <c r="AE27" s="9"/>
      <c r="AF27" s="6"/>
      <c r="AG27" s="178" t="s">
        <v>21</v>
      </c>
      <c r="AH27" s="178"/>
      <c r="AI27" s="178"/>
      <c r="AJ27" s="178"/>
      <c r="AK27" s="178"/>
      <c r="AL27" s="179" t="s">
        <v>22</v>
      </c>
      <c r="AM27" s="179"/>
      <c r="AN27" s="172" t="str">
        <f>MID(TEXT(入力シート!$E15,"???????????"),1,1)</f>
        <v xml:space="preserve"> </v>
      </c>
      <c r="AO27" s="172"/>
      <c r="AP27" s="175" t="str">
        <f>MID(TEXT(入力シート!$E15,"???????????"),2,1)</f>
        <v xml:space="preserve"> </v>
      </c>
      <c r="AQ27" s="175"/>
      <c r="AR27" s="172" t="str">
        <f>MID(TEXT(入力シート!$E15,"???????????"),3,1)</f>
        <v xml:space="preserve"> </v>
      </c>
      <c r="AS27" s="172"/>
      <c r="AT27" s="173" t="str">
        <f>MID(TEXT(入力シート!$E15,"???????????"),4,1)</f>
        <v xml:space="preserve"> </v>
      </c>
      <c r="AU27" s="173"/>
      <c r="AV27" s="174" t="str">
        <f>MID(TEXT(入力シート!$E15,"???????????"),5,1)</f>
        <v xml:space="preserve"> </v>
      </c>
      <c r="AW27" s="174"/>
      <c r="AX27" s="174" t="str">
        <f>MID(TEXT(入力シート!$E15,"???????????"),6,1)</f>
        <v xml:space="preserve"> </v>
      </c>
      <c r="AY27" s="174"/>
      <c r="AZ27" s="175" t="str">
        <f>MID(TEXT(入力シート!$E15,"???????????"),7,1)</f>
        <v xml:space="preserve"> </v>
      </c>
      <c r="BA27" s="175"/>
      <c r="BB27" s="176" t="str">
        <f>MID(TEXT(入力シート!$E15,"???????????"),8,1)</f>
        <v xml:space="preserve"> </v>
      </c>
      <c r="BC27" s="176"/>
      <c r="BD27" s="177" t="str">
        <f>MID(TEXT(入力シート!$E15,"???????????"),9,1)</f>
        <v xml:space="preserve"> </v>
      </c>
      <c r="BE27" s="177"/>
      <c r="BF27" s="175" t="str">
        <f>MID(TEXT(入力シート!$E15,"???????????"),10,1)</f>
        <v xml:space="preserve"> </v>
      </c>
      <c r="BG27" s="175"/>
      <c r="BH27" s="175" t="str">
        <f>MID(TEXT(入力シート!$E15,"???????????"),11,1)</f>
        <v xml:space="preserve"> </v>
      </c>
      <c r="BI27" s="175"/>
      <c r="BJ27" s="9"/>
      <c r="BK27" s="6"/>
      <c r="BL27" s="178" t="s">
        <v>21</v>
      </c>
      <c r="BM27" s="178"/>
      <c r="BN27" s="178"/>
      <c r="BO27" s="178"/>
      <c r="BP27" s="178"/>
      <c r="BQ27" s="179" t="s">
        <v>22</v>
      </c>
      <c r="BR27" s="179"/>
      <c r="BS27" s="172" t="str">
        <f>MID(TEXT(入力シート!$E15,"???????????"),1,1)</f>
        <v xml:space="preserve"> </v>
      </c>
      <c r="BT27" s="172"/>
      <c r="BU27" s="175" t="str">
        <f>MID(TEXT(入力シート!$E15,"???????????"),2,1)</f>
        <v xml:space="preserve"> </v>
      </c>
      <c r="BV27" s="175"/>
      <c r="BW27" s="172" t="str">
        <f>MID(TEXT(入力シート!$E15,"???????????"),3,1)</f>
        <v xml:space="preserve"> </v>
      </c>
      <c r="BX27" s="172"/>
      <c r="BY27" s="173" t="str">
        <f>MID(TEXT(入力シート!$E15,"???????????"),4,1)</f>
        <v xml:space="preserve"> </v>
      </c>
      <c r="BZ27" s="173"/>
      <c r="CA27" s="174" t="str">
        <f>MID(TEXT(入力シート!$E15,"???????????"),5,1)</f>
        <v xml:space="preserve"> </v>
      </c>
      <c r="CB27" s="174"/>
      <c r="CC27" s="174" t="str">
        <f>MID(TEXT(入力シート!$E15,"???????????"),6,1)</f>
        <v xml:space="preserve"> </v>
      </c>
      <c r="CD27" s="174"/>
      <c r="CE27" s="175" t="str">
        <f>MID(TEXT(入力シート!$E15,"???????????"),7,1)</f>
        <v xml:space="preserve"> </v>
      </c>
      <c r="CF27" s="175"/>
      <c r="CG27" s="176" t="str">
        <f>MID(TEXT(入力シート!$E15,"???????????"),8,1)</f>
        <v xml:space="preserve"> </v>
      </c>
      <c r="CH27" s="176"/>
      <c r="CI27" s="177" t="str">
        <f>MID(TEXT(入力シート!$E15,"???????????"),9,1)</f>
        <v xml:space="preserve"> </v>
      </c>
      <c r="CJ27" s="177"/>
      <c r="CK27" s="175" t="str">
        <f>MID(TEXT(入力シート!$E15,"???????????"),10,1)</f>
        <v xml:space="preserve"> </v>
      </c>
      <c r="CL27" s="175"/>
      <c r="CM27" s="175" t="str">
        <f>MID(TEXT(入力シート!$E15,"???????????"),11,1)</f>
        <v xml:space="preserve"> </v>
      </c>
      <c r="CN27" s="175"/>
      <c r="CO27" s="6"/>
      <c r="CP27" s="206"/>
      <c r="CQ27" s="30"/>
      <c r="CR27" s="30"/>
      <c r="CS27" s="30"/>
      <c r="CT27" s="30"/>
      <c r="CU27" s="30"/>
      <c r="CV27" s="30"/>
      <c r="CW27" s="30"/>
    </row>
    <row r="28" spans="1:101" ht="30" customHeight="1">
      <c r="A28" s="7"/>
      <c r="B28" s="169" t="s">
        <v>43</v>
      </c>
      <c r="C28" s="169"/>
      <c r="D28" s="169"/>
      <c r="E28" s="169"/>
      <c r="F28" s="169"/>
      <c r="G28" s="170" t="s">
        <v>24</v>
      </c>
      <c r="H28" s="170"/>
      <c r="I28" s="166" t="str">
        <f>MID(TEXT(入力シート!$E16,"???????????"),1,1)</f>
        <v xml:space="preserve"> </v>
      </c>
      <c r="J28" s="166"/>
      <c r="K28" s="158" t="str">
        <f>MID(TEXT(入力シート!$E16,"???????????"),2,1)</f>
        <v xml:space="preserve"> </v>
      </c>
      <c r="L28" s="158"/>
      <c r="M28" s="171" t="str">
        <f>MID(TEXT(入力シート!$E16,"???????????"),3,1)</f>
        <v xml:space="preserve"> </v>
      </c>
      <c r="N28" s="171"/>
      <c r="O28" s="158" t="str">
        <f>MID(TEXT(入力シート!$E16,"???????????"),4,1)</f>
        <v xml:space="preserve"> </v>
      </c>
      <c r="P28" s="158"/>
      <c r="Q28" s="158" t="str">
        <f>MID(TEXT(入力シート!$E16,"???????????"),5,1)</f>
        <v xml:space="preserve"> </v>
      </c>
      <c r="R28" s="158"/>
      <c r="S28" s="167" t="str">
        <f>MID(TEXT(入力シート!$E16,"???????????"),6,1)</f>
        <v xml:space="preserve"> </v>
      </c>
      <c r="T28" s="167"/>
      <c r="U28" s="158" t="str">
        <f>MID(TEXT(入力シート!$E16,"???????????"),7,1)</f>
        <v xml:space="preserve"> </v>
      </c>
      <c r="V28" s="158"/>
      <c r="W28" s="168" t="str">
        <f>MID(TEXT(入力シート!$E16,"???????????"),8,1)</f>
        <v xml:space="preserve"> </v>
      </c>
      <c r="X28" s="168"/>
      <c r="Y28" s="157" t="str">
        <f>MID(TEXT(入力シート!$E16,"???????????"),9,1)</f>
        <v xml:space="preserve"> </v>
      </c>
      <c r="Z28" s="157"/>
      <c r="AA28" s="158" t="str">
        <f>MID(TEXT(入力シート!$E16,"???????????"),10,1)</f>
        <v xml:space="preserve"> </v>
      </c>
      <c r="AB28" s="158"/>
      <c r="AC28" s="159" t="str">
        <f>MID(TEXT(入力シート!$E16,"???????????"),11,1)</f>
        <v xml:space="preserve"> </v>
      </c>
      <c r="AD28" s="159"/>
      <c r="AE28" s="9"/>
      <c r="AF28" s="6"/>
      <c r="AG28" s="169" t="s">
        <v>43</v>
      </c>
      <c r="AH28" s="169"/>
      <c r="AI28" s="169"/>
      <c r="AJ28" s="169"/>
      <c r="AK28" s="169"/>
      <c r="AL28" s="165" t="s">
        <v>24</v>
      </c>
      <c r="AM28" s="165"/>
      <c r="AN28" s="166" t="str">
        <f>MID(TEXT(入力シート!$E16,"???????????"),1,1)</f>
        <v xml:space="preserve"> </v>
      </c>
      <c r="AO28" s="166"/>
      <c r="AP28" s="158" t="str">
        <f>MID(TEXT(入力シート!$E16,"???????????"),2,1)</f>
        <v xml:space="preserve"> </v>
      </c>
      <c r="AQ28" s="158"/>
      <c r="AR28" s="157" t="str">
        <f>MID(TEXT(入力シート!$E16,"???????????"),3,1)</f>
        <v xml:space="preserve"> </v>
      </c>
      <c r="AS28" s="157"/>
      <c r="AT28" s="158" t="str">
        <f>MID(TEXT(入力シート!$E16,"???????????"),4,1)</f>
        <v xml:space="preserve"> </v>
      </c>
      <c r="AU28" s="158"/>
      <c r="AV28" s="158" t="str">
        <f>MID(TEXT(入力シート!$E16,"???????????"),5,1)</f>
        <v xml:space="preserve"> </v>
      </c>
      <c r="AW28" s="158"/>
      <c r="AX28" s="167" t="str">
        <f>MID(TEXT(入力シート!$E16,"???????????"),6,1)</f>
        <v xml:space="preserve"> </v>
      </c>
      <c r="AY28" s="167"/>
      <c r="AZ28" s="158" t="str">
        <f>MID(TEXT(入力シート!$E16,"???????????"),7,1)</f>
        <v xml:space="preserve"> </v>
      </c>
      <c r="BA28" s="158"/>
      <c r="BB28" s="168" t="str">
        <f>MID(TEXT(入力シート!$E16,"???????????"),8,1)</f>
        <v xml:space="preserve"> </v>
      </c>
      <c r="BC28" s="168"/>
      <c r="BD28" s="157" t="str">
        <f>MID(TEXT(入力シート!$E16,"???????????"),9,1)</f>
        <v xml:space="preserve"> </v>
      </c>
      <c r="BE28" s="157"/>
      <c r="BF28" s="158" t="str">
        <f>MID(TEXT(入力シート!$E16,"???????????"),10,1)</f>
        <v xml:space="preserve"> </v>
      </c>
      <c r="BG28" s="158"/>
      <c r="BH28" s="159" t="str">
        <f>MID(TEXT(入力シート!$E16,"???????????"),11,1)</f>
        <v xml:space="preserve"> </v>
      </c>
      <c r="BI28" s="159"/>
      <c r="BJ28" s="9"/>
      <c r="BK28" s="6"/>
      <c r="BL28" s="169" t="s">
        <v>43</v>
      </c>
      <c r="BM28" s="169"/>
      <c r="BN28" s="169"/>
      <c r="BO28" s="169"/>
      <c r="BP28" s="169"/>
      <c r="BQ28" s="165" t="s">
        <v>24</v>
      </c>
      <c r="BR28" s="165"/>
      <c r="BS28" s="166" t="str">
        <f>MID(TEXT(入力シート!$E16,"???????????"),1,1)</f>
        <v xml:space="preserve"> </v>
      </c>
      <c r="BT28" s="166"/>
      <c r="BU28" s="158" t="str">
        <f>MID(TEXT(入力シート!$E16,"???????????"),2,1)</f>
        <v xml:space="preserve"> </v>
      </c>
      <c r="BV28" s="158"/>
      <c r="BW28" s="157" t="str">
        <f>MID(TEXT(入力シート!$E16,"???????????"),3,1)</f>
        <v xml:space="preserve"> </v>
      </c>
      <c r="BX28" s="157"/>
      <c r="BY28" s="158" t="str">
        <f>MID(TEXT(入力シート!$E16,"???????????"),4,1)</f>
        <v xml:space="preserve"> </v>
      </c>
      <c r="BZ28" s="158"/>
      <c r="CA28" s="158" t="str">
        <f>MID(TEXT(入力シート!$E16,"???????????"),5,1)</f>
        <v xml:space="preserve"> </v>
      </c>
      <c r="CB28" s="158"/>
      <c r="CC28" s="167" t="str">
        <f>MID(TEXT(入力シート!$E16,"???????????"),6,1)</f>
        <v xml:space="preserve"> </v>
      </c>
      <c r="CD28" s="167"/>
      <c r="CE28" s="158" t="str">
        <f>MID(TEXT(入力シート!$E16,"???????????"),7,1)</f>
        <v xml:space="preserve"> </v>
      </c>
      <c r="CF28" s="158"/>
      <c r="CG28" s="168" t="str">
        <f>MID(TEXT(入力シート!$E16,"???????????"),8,1)</f>
        <v xml:space="preserve"> </v>
      </c>
      <c r="CH28" s="168"/>
      <c r="CI28" s="157" t="str">
        <f>MID(TEXT(入力シート!$E16,"???????????"),9,1)</f>
        <v xml:space="preserve"> </v>
      </c>
      <c r="CJ28" s="157"/>
      <c r="CK28" s="158" t="str">
        <f>MID(TEXT(入力シート!$E16,"???????????"),10,1)</f>
        <v xml:space="preserve"> </v>
      </c>
      <c r="CL28" s="158"/>
      <c r="CM28" s="159" t="str">
        <f>MID(TEXT(入力シート!$E16,"???????????"),11,1)</f>
        <v xml:space="preserve"> </v>
      </c>
      <c r="CN28" s="159"/>
      <c r="CO28" s="6"/>
      <c r="CP28" s="206"/>
      <c r="CQ28" s="30"/>
      <c r="CR28" s="30"/>
      <c r="CS28" s="30"/>
      <c r="CT28" s="30"/>
      <c r="CU28" s="30"/>
      <c r="CV28" s="30"/>
      <c r="CW28" s="30"/>
    </row>
    <row r="29" spans="1:101" ht="18" customHeight="1">
      <c r="A29" s="7"/>
      <c r="B29" s="160" t="s">
        <v>44</v>
      </c>
      <c r="C29" s="160"/>
      <c r="D29" s="160"/>
      <c r="E29" s="161" t="str">
        <f>入力シート!D10</f>
        <v>令和</v>
      </c>
      <c r="F29" s="161"/>
      <c r="G29" s="162" t="str">
        <f>IF(入力シート!$E$10="","",入力シート!$E$10)</f>
        <v/>
      </c>
      <c r="H29" s="162"/>
      <c r="I29" s="31" t="s">
        <v>5</v>
      </c>
      <c r="J29" s="162" t="str">
        <f>IF(入力シート!$G$10="","",入力シート!$G$10)</f>
        <v/>
      </c>
      <c r="K29" s="162"/>
      <c r="L29" s="32" t="s">
        <v>6</v>
      </c>
      <c r="M29" s="162" t="str">
        <f>IF(入力シート!$I$10="","",入力シート!$I$10)</f>
        <v/>
      </c>
      <c r="N29" s="162"/>
      <c r="O29" s="33" t="s">
        <v>45</v>
      </c>
      <c r="P29" s="163" t="s">
        <v>46</v>
      </c>
      <c r="Q29" s="163"/>
      <c r="R29" s="164"/>
      <c r="S29" s="164"/>
      <c r="T29" s="164"/>
      <c r="U29" s="164"/>
      <c r="V29" s="164"/>
      <c r="W29" s="164"/>
      <c r="X29" s="164"/>
      <c r="Y29" s="164"/>
      <c r="Z29" s="164"/>
      <c r="AA29" s="164"/>
      <c r="AB29" s="164"/>
      <c r="AC29" s="164"/>
      <c r="AD29" s="164"/>
      <c r="AE29" s="9"/>
      <c r="AF29" s="6"/>
      <c r="AG29" s="160" t="s">
        <v>44</v>
      </c>
      <c r="AH29" s="160"/>
      <c r="AI29" s="160"/>
      <c r="AJ29" s="161" t="str">
        <f>E29</f>
        <v>令和</v>
      </c>
      <c r="AK29" s="161"/>
      <c r="AL29" s="162" t="str">
        <f>IF(入力シート!$E$10="","",入力シート!$E$10)</f>
        <v/>
      </c>
      <c r="AM29" s="162"/>
      <c r="AN29" s="31" t="s">
        <v>5</v>
      </c>
      <c r="AO29" s="162" t="str">
        <f>IF(入力シート!$G$10="","",入力シート!$G$10)</f>
        <v/>
      </c>
      <c r="AP29" s="162"/>
      <c r="AQ29" s="32" t="s">
        <v>6</v>
      </c>
      <c r="AR29" s="162" t="str">
        <f>IF(入力シート!$I$10="","",入力シート!$I$10)</f>
        <v/>
      </c>
      <c r="AS29" s="162"/>
      <c r="AT29" s="33" t="s">
        <v>45</v>
      </c>
      <c r="AU29" s="163" t="s">
        <v>46</v>
      </c>
      <c r="AV29" s="163"/>
      <c r="AW29" s="164"/>
      <c r="AX29" s="164"/>
      <c r="AY29" s="164"/>
      <c r="AZ29" s="164"/>
      <c r="BA29" s="164"/>
      <c r="BB29" s="164"/>
      <c r="BC29" s="164"/>
      <c r="BD29" s="164"/>
      <c r="BE29" s="164"/>
      <c r="BF29" s="164"/>
      <c r="BG29" s="164"/>
      <c r="BH29" s="164"/>
      <c r="BI29" s="164"/>
      <c r="BJ29" s="9"/>
      <c r="BK29" s="6"/>
      <c r="BL29" s="160" t="s">
        <v>44</v>
      </c>
      <c r="BM29" s="160"/>
      <c r="BN29" s="160"/>
      <c r="BO29" s="161" t="str">
        <f>E29</f>
        <v>令和</v>
      </c>
      <c r="BP29" s="161"/>
      <c r="BQ29" s="162" t="str">
        <f>IF(入力シート!$E$10="","",入力シート!$E$10)</f>
        <v/>
      </c>
      <c r="BR29" s="162"/>
      <c r="BS29" s="31" t="s">
        <v>5</v>
      </c>
      <c r="BT29" s="162" t="str">
        <f>IF(入力シート!$G$10="","",入力シート!$G$10)</f>
        <v/>
      </c>
      <c r="BU29" s="162"/>
      <c r="BV29" s="32" t="s">
        <v>6</v>
      </c>
      <c r="BW29" s="162" t="str">
        <f>IF(入力シート!$I$10="","",入力シート!$I$10)</f>
        <v/>
      </c>
      <c r="BX29" s="162"/>
      <c r="BY29" s="33" t="s">
        <v>45</v>
      </c>
      <c r="BZ29" s="163" t="s">
        <v>46</v>
      </c>
      <c r="CA29" s="163"/>
      <c r="CB29" s="164"/>
      <c r="CC29" s="164"/>
      <c r="CD29" s="164"/>
      <c r="CE29" s="164"/>
      <c r="CF29" s="164"/>
      <c r="CG29" s="164"/>
      <c r="CH29" s="164"/>
      <c r="CI29" s="164"/>
      <c r="CJ29" s="164"/>
      <c r="CK29" s="164"/>
      <c r="CL29" s="164"/>
      <c r="CM29" s="164"/>
      <c r="CN29" s="164"/>
      <c r="CO29" s="6"/>
      <c r="CP29" s="206"/>
      <c r="CQ29" s="30"/>
      <c r="CR29" s="30"/>
      <c r="CS29" s="30"/>
      <c r="CT29" s="30"/>
      <c r="CU29" s="30"/>
      <c r="CV29" s="30"/>
      <c r="CW29" s="30"/>
    </row>
    <row r="30" spans="1:101" ht="15.95" customHeight="1">
      <c r="A30" s="7"/>
      <c r="B30" s="153" t="s">
        <v>59</v>
      </c>
      <c r="C30" s="153"/>
      <c r="D30" s="153"/>
      <c r="E30" s="153"/>
      <c r="F30" s="153"/>
      <c r="G30" s="153"/>
      <c r="H30" s="153"/>
      <c r="I30" s="153"/>
      <c r="J30" s="153"/>
      <c r="K30" s="153"/>
      <c r="L30" s="153"/>
      <c r="M30" s="153"/>
      <c r="N30" s="153"/>
      <c r="O30" s="154"/>
      <c r="P30" s="163"/>
      <c r="Q30" s="163"/>
      <c r="R30" s="164"/>
      <c r="S30" s="164"/>
      <c r="T30" s="164"/>
      <c r="U30" s="164"/>
      <c r="V30" s="164"/>
      <c r="W30" s="164"/>
      <c r="X30" s="164"/>
      <c r="Y30" s="164"/>
      <c r="Z30" s="164"/>
      <c r="AA30" s="164"/>
      <c r="AB30" s="164"/>
      <c r="AC30" s="164"/>
      <c r="AD30" s="164"/>
      <c r="AE30" s="9"/>
      <c r="AF30" s="6"/>
      <c r="AG30" s="150" t="s">
        <v>47</v>
      </c>
      <c r="AH30" s="150"/>
      <c r="AI30" s="150"/>
      <c r="AJ30" s="151" t="s">
        <v>48</v>
      </c>
      <c r="AK30" s="151"/>
      <c r="AL30" s="151"/>
      <c r="AM30" s="151"/>
      <c r="AN30" s="151"/>
      <c r="AO30" s="151"/>
      <c r="AP30" s="151"/>
      <c r="AQ30" s="151"/>
      <c r="AR30" s="151"/>
      <c r="AS30" s="151"/>
      <c r="AT30" s="151"/>
      <c r="AU30" s="163"/>
      <c r="AV30" s="163"/>
      <c r="AW30" s="164"/>
      <c r="AX30" s="164"/>
      <c r="AY30" s="164"/>
      <c r="AZ30" s="164"/>
      <c r="BA30" s="164"/>
      <c r="BB30" s="164"/>
      <c r="BC30" s="164"/>
      <c r="BD30" s="164"/>
      <c r="BE30" s="164"/>
      <c r="BF30" s="164"/>
      <c r="BG30" s="164"/>
      <c r="BH30" s="164"/>
      <c r="BI30" s="164"/>
      <c r="BJ30" s="9"/>
      <c r="BK30" s="6"/>
      <c r="BL30" s="152" t="s">
        <v>49</v>
      </c>
      <c r="BM30" s="152"/>
      <c r="BN30" s="152"/>
      <c r="BO30" s="145" t="s">
        <v>56</v>
      </c>
      <c r="BP30" s="145"/>
      <c r="BQ30" s="145"/>
      <c r="BR30" s="145"/>
      <c r="BS30" s="145"/>
      <c r="BT30" s="145"/>
      <c r="BU30" s="145"/>
      <c r="BV30" s="145"/>
      <c r="BW30" s="145"/>
      <c r="BX30" s="145"/>
      <c r="BY30" s="145"/>
      <c r="BZ30" s="163"/>
      <c r="CA30" s="163"/>
      <c r="CB30" s="164"/>
      <c r="CC30" s="164"/>
      <c r="CD30" s="164"/>
      <c r="CE30" s="164"/>
      <c r="CF30" s="164"/>
      <c r="CG30" s="164"/>
      <c r="CH30" s="164"/>
      <c r="CI30" s="164"/>
      <c r="CJ30" s="164"/>
      <c r="CK30" s="164"/>
      <c r="CL30" s="164"/>
      <c r="CM30" s="164"/>
      <c r="CN30" s="164"/>
      <c r="CO30" s="6"/>
      <c r="CP30" s="206"/>
      <c r="CQ30" s="30"/>
      <c r="CR30" s="30"/>
      <c r="CS30" s="30"/>
      <c r="CT30" s="30"/>
      <c r="CU30" s="30"/>
      <c r="CV30" s="30"/>
      <c r="CW30" s="30"/>
    </row>
    <row r="31" spans="1:101" ht="15.95" customHeight="1">
      <c r="A31" s="7"/>
      <c r="B31" s="155"/>
      <c r="C31" s="155"/>
      <c r="D31" s="155"/>
      <c r="E31" s="155"/>
      <c r="F31" s="155"/>
      <c r="G31" s="155"/>
      <c r="H31" s="155"/>
      <c r="I31" s="155"/>
      <c r="J31" s="155"/>
      <c r="K31" s="155"/>
      <c r="L31" s="155"/>
      <c r="M31" s="155"/>
      <c r="N31" s="155"/>
      <c r="O31" s="156"/>
      <c r="P31" s="163"/>
      <c r="Q31" s="163"/>
      <c r="R31" s="164"/>
      <c r="S31" s="164"/>
      <c r="T31" s="164"/>
      <c r="U31" s="164"/>
      <c r="V31" s="164"/>
      <c r="W31" s="164"/>
      <c r="X31" s="164"/>
      <c r="Y31" s="164"/>
      <c r="Z31" s="164"/>
      <c r="AA31" s="164"/>
      <c r="AB31" s="164"/>
      <c r="AC31" s="164"/>
      <c r="AD31" s="164"/>
      <c r="AE31" s="9"/>
      <c r="AF31" s="6"/>
      <c r="AG31" s="150"/>
      <c r="AH31" s="150"/>
      <c r="AI31" s="150"/>
      <c r="AJ31" s="151" t="s">
        <v>16</v>
      </c>
      <c r="AK31" s="151"/>
      <c r="AL31" s="151"/>
      <c r="AM31" s="151"/>
      <c r="AN31" s="151"/>
      <c r="AO31" s="151"/>
      <c r="AP31" s="151"/>
      <c r="AQ31" s="151"/>
      <c r="AR31" s="151"/>
      <c r="AS31" s="151"/>
      <c r="AT31" s="151"/>
      <c r="AU31" s="163"/>
      <c r="AV31" s="163"/>
      <c r="AW31" s="164"/>
      <c r="AX31" s="164"/>
      <c r="AY31" s="164"/>
      <c r="AZ31" s="164"/>
      <c r="BA31" s="164"/>
      <c r="BB31" s="164"/>
      <c r="BC31" s="164"/>
      <c r="BD31" s="164"/>
      <c r="BE31" s="164"/>
      <c r="BF31" s="164"/>
      <c r="BG31" s="164"/>
      <c r="BH31" s="164"/>
      <c r="BI31" s="164"/>
      <c r="BJ31" s="9"/>
      <c r="BK31" s="6"/>
      <c r="BL31" s="152"/>
      <c r="BM31" s="152"/>
      <c r="BN31" s="152"/>
      <c r="BO31" s="145"/>
      <c r="BP31" s="145"/>
      <c r="BQ31" s="145"/>
      <c r="BR31" s="145"/>
      <c r="BS31" s="145"/>
      <c r="BT31" s="145"/>
      <c r="BU31" s="145"/>
      <c r="BV31" s="145"/>
      <c r="BW31" s="145"/>
      <c r="BX31" s="145"/>
      <c r="BY31" s="145"/>
      <c r="BZ31" s="163"/>
      <c r="CA31" s="163"/>
      <c r="CB31" s="164"/>
      <c r="CC31" s="164"/>
      <c r="CD31" s="164"/>
      <c r="CE31" s="164"/>
      <c r="CF31" s="164"/>
      <c r="CG31" s="164"/>
      <c r="CH31" s="164"/>
      <c r="CI31" s="164"/>
      <c r="CJ31" s="164"/>
      <c r="CK31" s="164"/>
      <c r="CL31" s="164"/>
      <c r="CM31" s="164"/>
      <c r="CN31" s="164"/>
      <c r="CO31" s="6"/>
      <c r="CP31" s="206"/>
      <c r="CQ31" s="30"/>
      <c r="CR31" s="30"/>
      <c r="CS31" s="30"/>
      <c r="CT31" s="30"/>
      <c r="CU31" s="30"/>
      <c r="CV31" s="30"/>
      <c r="CW31" s="30"/>
    </row>
    <row r="32" spans="1:101" ht="15.95" customHeight="1">
      <c r="A32" s="7"/>
      <c r="B32" s="141" t="s">
        <v>58</v>
      </c>
      <c r="C32" s="141"/>
      <c r="D32" s="141"/>
      <c r="E32" s="141"/>
      <c r="F32" s="141"/>
      <c r="G32" s="141"/>
      <c r="H32" s="141"/>
      <c r="I32" s="141"/>
      <c r="J32" s="141"/>
      <c r="K32" s="141"/>
      <c r="L32" s="141"/>
      <c r="M32" s="141"/>
      <c r="N32" s="141"/>
      <c r="O32" s="142"/>
      <c r="P32" s="163"/>
      <c r="Q32" s="163"/>
      <c r="R32" s="164"/>
      <c r="S32" s="164"/>
      <c r="T32" s="164"/>
      <c r="U32" s="164"/>
      <c r="V32" s="164"/>
      <c r="W32" s="164"/>
      <c r="X32" s="164"/>
      <c r="Y32" s="164"/>
      <c r="Z32" s="164"/>
      <c r="AA32" s="164"/>
      <c r="AB32" s="164"/>
      <c r="AC32" s="164"/>
      <c r="AD32" s="164"/>
      <c r="AE32" s="9"/>
      <c r="AF32" s="6"/>
      <c r="AG32" s="143"/>
      <c r="AH32" s="143"/>
      <c r="AI32" s="143"/>
      <c r="AJ32" s="143"/>
      <c r="AK32" s="143"/>
      <c r="AL32" s="143"/>
      <c r="AM32" s="143"/>
      <c r="AN32" s="143"/>
      <c r="AO32" s="143"/>
      <c r="AP32" s="143"/>
      <c r="AQ32" s="143"/>
      <c r="AR32" s="143"/>
      <c r="AS32" s="143"/>
      <c r="AT32" s="143"/>
      <c r="AU32" s="163"/>
      <c r="AV32" s="163"/>
      <c r="AW32" s="164"/>
      <c r="AX32" s="164"/>
      <c r="AY32" s="164"/>
      <c r="AZ32" s="164"/>
      <c r="BA32" s="164"/>
      <c r="BB32" s="164"/>
      <c r="BC32" s="164"/>
      <c r="BD32" s="164"/>
      <c r="BE32" s="164"/>
      <c r="BF32" s="164"/>
      <c r="BG32" s="164"/>
      <c r="BH32" s="164"/>
      <c r="BI32" s="164"/>
      <c r="BJ32" s="9"/>
      <c r="BK32" s="6"/>
      <c r="BL32" s="144" t="s">
        <v>50</v>
      </c>
      <c r="BM32" s="144"/>
      <c r="BN32" s="144"/>
      <c r="BO32" s="145" t="s">
        <v>57</v>
      </c>
      <c r="BP32" s="145"/>
      <c r="BQ32" s="145"/>
      <c r="BR32" s="145"/>
      <c r="BS32" s="145"/>
      <c r="BT32" s="145"/>
      <c r="BU32" s="145"/>
      <c r="BV32" s="145"/>
      <c r="BW32" s="145"/>
      <c r="BX32" s="145"/>
      <c r="BY32" s="145"/>
      <c r="BZ32" s="163"/>
      <c r="CA32" s="163"/>
      <c r="CB32" s="164"/>
      <c r="CC32" s="164"/>
      <c r="CD32" s="164"/>
      <c r="CE32" s="164"/>
      <c r="CF32" s="164"/>
      <c r="CG32" s="164"/>
      <c r="CH32" s="164"/>
      <c r="CI32" s="164"/>
      <c r="CJ32" s="164"/>
      <c r="CK32" s="164"/>
      <c r="CL32" s="164"/>
      <c r="CM32" s="164"/>
      <c r="CN32" s="164"/>
      <c r="CO32" s="6"/>
      <c r="CP32" s="206"/>
      <c r="CQ32" s="30"/>
      <c r="CR32" s="30"/>
      <c r="CS32" s="30"/>
      <c r="CT32" s="30"/>
      <c r="CU32" s="30"/>
      <c r="CV32" s="30"/>
      <c r="CW32" s="30"/>
    </row>
    <row r="33" spans="1:100" ht="15.95" customHeight="1">
      <c r="A33" s="7"/>
      <c r="B33" s="141"/>
      <c r="C33" s="141"/>
      <c r="D33" s="141"/>
      <c r="E33" s="141"/>
      <c r="F33" s="141"/>
      <c r="G33" s="141"/>
      <c r="H33" s="141"/>
      <c r="I33" s="141"/>
      <c r="J33" s="141"/>
      <c r="K33" s="141"/>
      <c r="L33" s="141"/>
      <c r="M33" s="141"/>
      <c r="N33" s="141"/>
      <c r="O33" s="142"/>
      <c r="P33" s="163"/>
      <c r="Q33" s="163"/>
      <c r="R33" s="164"/>
      <c r="S33" s="164"/>
      <c r="T33" s="164"/>
      <c r="U33" s="164"/>
      <c r="V33" s="164"/>
      <c r="W33" s="164"/>
      <c r="X33" s="164"/>
      <c r="Y33" s="164"/>
      <c r="Z33" s="164"/>
      <c r="AA33" s="164"/>
      <c r="AB33" s="164"/>
      <c r="AC33" s="164"/>
      <c r="AD33" s="164"/>
      <c r="AE33" s="9"/>
      <c r="AF33" s="6"/>
      <c r="AG33" s="143"/>
      <c r="AH33" s="143"/>
      <c r="AI33" s="143"/>
      <c r="AJ33" s="143"/>
      <c r="AK33" s="143"/>
      <c r="AL33" s="143"/>
      <c r="AM33" s="143"/>
      <c r="AN33" s="143"/>
      <c r="AO33" s="143"/>
      <c r="AP33" s="143"/>
      <c r="AQ33" s="143"/>
      <c r="AR33" s="143"/>
      <c r="AS33" s="143"/>
      <c r="AT33" s="143"/>
      <c r="AU33" s="163"/>
      <c r="AV33" s="163"/>
      <c r="AW33" s="164"/>
      <c r="AX33" s="164"/>
      <c r="AY33" s="164"/>
      <c r="AZ33" s="164"/>
      <c r="BA33" s="164"/>
      <c r="BB33" s="164"/>
      <c r="BC33" s="164"/>
      <c r="BD33" s="164"/>
      <c r="BE33" s="164"/>
      <c r="BF33" s="164"/>
      <c r="BG33" s="164"/>
      <c r="BH33" s="164"/>
      <c r="BI33" s="164"/>
      <c r="BJ33" s="9"/>
      <c r="BK33" s="6"/>
      <c r="BL33" s="144"/>
      <c r="BM33" s="144"/>
      <c r="BN33" s="144"/>
      <c r="BO33" s="145"/>
      <c r="BP33" s="145"/>
      <c r="BQ33" s="145"/>
      <c r="BR33" s="145"/>
      <c r="BS33" s="145"/>
      <c r="BT33" s="145"/>
      <c r="BU33" s="145"/>
      <c r="BV33" s="145"/>
      <c r="BW33" s="145"/>
      <c r="BX33" s="145"/>
      <c r="BY33" s="145"/>
      <c r="BZ33" s="163"/>
      <c r="CA33" s="163"/>
      <c r="CB33" s="164"/>
      <c r="CC33" s="164"/>
      <c r="CD33" s="164"/>
      <c r="CE33" s="164"/>
      <c r="CF33" s="164"/>
      <c r="CG33" s="164"/>
      <c r="CH33" s="164"/>
      <c r="CI33" s="164"/>
      <c r="CJ33" s="164"/>
      <c r="CK33" s="164"/>
      <c r="CL33" s="164"/>
      <c r="CM33" s="164"/>
      <c r="CN33" s="164"/>
      <c r="CO33" s="6"/>
      <c r="CP33" s="206"/>
      <c r="CQ33" s="30"/>
      <c r="CR33" s="30"/>
      <c r="CS33" s="30"/>
      <c r="CT33" s="30"/>
      <c r="CU33" s="30"/>
      <c r="CV33" s="30"/>
    </row>
    <row r="34" spans="1:100" ht="15.95" customHeight="1">
      <c r="A34" s="7"/>
      <c r="B34" s="141" t="s">
        <v>60</v>
      </c>
      <c r="C34" s="141"/>
      <c r="D34" s="141"/>
      <c r="E34" s="141"/>
      <c r="F34" s="141"/>
      <c r="G34" s="141"/>
      <c r="H34" s="141"/>
      <c r="I34" s="141"/>
      <c r="J34" s="141"/>
      <c r="K34" s="141"/>
      <c r="L34" s="141"/>
      <c r="M34" s="141"/>
      <c r="N34" s="141"/>
      <c r="O34" s="142"/>
      <c r="P34" s="163"/>
      <c r="Q34" s="163"/>
      <c r="R34" s="164"/>
      <c r="S34" s="164"/>
      <c r="T34" s="164"/>
      <c r="U34" s="164"/>
      <c r="V34" s="164"/>
      <c r="W34" s="164"/>
      <c r="X34" s="164"/>
      <c r="Y34" s="164"/>
      <c r="Z34" s="164"/>
      <c r="AA34" s="164"/>
      <c r="AB34" s="164"/>
      <c r="AC34" s="164"/>
      <c r="AD34" s="164"/>
      <c r="AE34" s="9"/>
      <c r="AF34" s="6"/>
      <c r="AG34" s="146" t="s">
        <v>51</v>
      </c>
      <c r="AH34" s="146"/>
      <c r="AI34" s="146"/>
      <c r="AJ34" s="146"/>
      <c r="AK34" s="146"/>
      <c r="AL34" s="146"/>
      <c r="AM34" s="146"/>
      <c r="AN34" s="146"/>
      <c r="AO34" s="146"/>
      <c r="AP34" s="146"/>
      <c r="AQ34" s="146"/>
      <c r="AR34" s="146"/>
      <c r="AS34" s="146"/>
      <c r="AT34" s="146"/>
      <c r="AU34" s="163"/>
      <c r="AV34" s="163"/>
      <c r="AW34" s="164"/>
      <c r="AX34" s="164"/>
      <c r="AY34" s="164"/>
      <c r="AZ34" s="164"/>
      <c r="BA34" s="164"/>
      <c r="BB34" s="164"/>
      <c r="BC34" s="164"/>
      <c r="BD34" s="164"/>
      <c r="BE34" s="164"/>
      <c r="BF34" s="164"/>
      <c r="BG34" s="164"/>
      <c r="BH34" s="164"/>
      <c r="BI34" s="164"/>
      <c r="BJ34" s="9"/>
      <c r="BK34" s="6"/>
      <c r="BL34" s="144"/>
      <c r="BM34" s="144"/>
      <c r="BN34" s="144"/>
      <c r="BO34" s="145"/>
      <c r="BP34" s="145"/>
      <c r="BQ34" s="145"/>
      <c r="BR34" s="145"/>
      <c r="BS34" s="145"/>
      <c r="BT34" s="145"/>
      <c r="BU34" s="145"/>
      <c r="BV34" s="145"/>
      <c r="BW34" s="145"/>
      <c r="BX34" s="145"/>
      <c r="BY34" s="145"/>
      <c r="BZ34" s="163"/>
      <c r="CA34" s="163"/>
      <c r="CB34" s="164"/>
      <c r="CC34" s="164"/>
      <c r="CD34" s="164"/>
      <c r="CE34" s="164"/>
      <c r="CF34" s="164"/>
      <c r="CG34" s="164"/>
      <c r="CH34" s="164"/>
      <c r="CI34" s="164"/>
      <c r="CJ34" s="164"/>
      <c r="CK34" s="164"/>
      <c r="CL34" s="164"/>
      <c r="CM34" s="164"/>
      <c r="CN34" s="164"/>
      <c r="CO34" s="6"/>
      <c r="CP34" s="206"/>
      <c r="CQ34" s="30"/>
      <c r="CR34" s="30"/>
      <c r="CS34" s="30"/>
      <c r="CT34" s="30"/>
      <c r="CU34" s="30"/>
      <c r="CV34" s="30"/>
    </row>
    <row r="35" spans="1:100" ht="15.95" customHeight="1">
      <c r="A35" s="7"/>
      <c r="B35" s="141"/>
      <c r="C35" s="141"/>
      <c r="D35" s="141"/>
      <c r="E35" s="141"/>
      <c r="F35" s="141"/>
      <c r="G35" s="141"/>
      <c r="H35" s="141"/>
      <c r="I35" s="141"/>
      <c r="J35" s="141"/>
      <c r="K35" s="141"/>
      <c r="L35" s="141"/>
      <c r="M35" s="141"/>
      <c r="N35" s="141"/>
      <c r="O35" s="142"/>
      <c r="P35" s="163"/>
      <c r="Q35" s="163"/>
      <c r="R35" s="164"/>
      <c r="S35" s="164"/>
      <c r="T35" s="164"/>
      <c r="U35" s="164"/>
      <c r="V35" s="164"/>
      <c r="W35" s="164"/>
      <c r="X35" s="164"/>
      <c r="Y35" s="164"/>
      <c r="Z35" s="164"/>
      <c r="AA35" s="164"/>
      <c r="AB35" s="164"/>
      <c r="AC35" s="164"/>
      <c r="AD35" s="164"/>
      <c r="AE35" s="9"/>
      <c r="AF35" s="6"/>
      <c r="AG35" s="146"/>
      <c r="AH35" s="146"/>
      <c r="AI35" s="146"/>
      <c r="AJ35" s="146"/>
      <c r="AK35" s="146"/>
      <c r="AL35" s="146"/>
      <c r="AM35" s="146"/>
      <c r="AN35" s="146"/>
      <c r="AO35" s="146"/>
      <c r="AP35" s="146"/>
      <c r="AQ35" s="146"/>
      <c r="AR35" s="146"/>
      <c r="AS35" s="146"/>
      <c r="AT35" s="146"/>
      <c r="AU35" s="163"/>
      <c r="AV35" s="163"/>
      <c r="AW35" s="164"/>
      <c r="AX35" s="164"/>
      <c r="AY35" s="164"/>
      <c r="AZ35" s="164"/>
      <c r="BA35" s="164"/>
      <c r="BB35" s="164"/>
      <c r="BC35" s="164"/>
      <c r="BD35" s="164"/>
      <c r="BE35" s="164"/>
      <c r="BF35" s="164"/>
      <c r="BG35" s="164"/>
      <c r="BH35" s="164"/>
      <c r="BI35" s="164"/>
      <c r="BJ35" s="9"/>
      <c r="BK35" s="6"/>
      <c r="BL35" s="147" t="s">
        <v>52</v>
      </c>
      <c r="BM35" s="147"/>
      <c r="BN35" s="147"/>
      <c r="BO35" s="147"/>
      <c r="BP35" s="147"/>
      <c r="BQ35" s="147"/>
      <c r="BR35" s="147"/>
      <c r="BS35" s="147"/>
      <c r="BT35" s="147"/>
      <c r="BU35" s="147"/>
      <c r="BV35" s="147"/>
      <c r="BW35" s="147"/>
      <c r="BX35" s="147"/>
      <c r="BY35" s="147"/>
      <c r="BZ35" s="163"/>
      <c r="CA35" s="163"/>
      <c r="CB35" s="164"/>
      <c r="CC35" s="164"/>
      <c r="CD35" s="164"/>
      <c r="CE35" s="164"/>
      <c r="CF35" s="164"/>
      <c r="CG35" s="164"/>
      <c r="CH35" s="164"/>
      <c r="CI35" s="164"/>
      <c r="CJ35" s="164"/>
      <c r="CK35" s="164"/>
      <c r="CL35" s="164"/>
      <c r="CM35" s="164"/>
      <c r="CN35" s="164"/>
      <c r="CO35" s="6"/>
      <c r="CP35" s="206"/>
      <c r="CQ35" s="30"/>
      <c r="CR35" s="30"/>
      <c r="CS35" s="30"/>
      <c r="CT35" s="30"/>
      <c r="CU35" s="30"/>
      <c r="CV35" s="30"/>
    </row>
    <row r="36" spans="1:100" ht="9.9499999999999993" customHeight="1">
      <c r="A36" s="7"/>
      <c r="B36" s="6"/>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34"/>
      <c r="AF36" s="35"/>
      <c r="AG36" s="6"/>
      <c r="AH36" s="6"/>
      <c r="AI36" s="6"/>
      <c r="AJ36" s="6"/>
      <c r="AK36" s="36"/>
      <c r="AL36" s="6"/>
      <c r="AM36" s="6"/>
      <c r="AN36" s="6"/>
      <c r="AO36" s="6"/>
      <c r="AP36" s="6"/>
      <c r="AQ36" s="6"/>
      <c r="AR36" s="6"/>
      <c r="AS36" s="6"/>
      <c r="AT36" s="6"/>
      <c r="AU36" s="6"/>
      <c r="AV36" s="6"/>
      <c r="AW36" s="6"/>
      <c r="AX36" s="6"/>
      <c r="AY36" s="6"/>
      <c r="AZ36" s="6"/>
      <c r="BA36" s="6"/>
      <c r="BB36" s="6"/>
      <c r="BC36" s="6"/>
      <c r="BD36" s="6"/>
      <c r="BE36" s="6"/>
      <c r="BF36" s="6"/>
      <c r="BG36" s="6"/>
      <c r="BH36" s="6"/>
      <c r="BI36" s="6"/>
      <c r="BJ36" s="34"/>
      <c r="BK36" s="35"/>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206"/>
      <c r="CQ36" s="37"/>
      <c r="CR36" s="37"/>
      <c r="CS36" s="37"/>
      <c r="CT36" s="30"/>
      <c r="CU36" s="30"/>
      <c r="CV36" s="30"/>
    </row>
    <row r="37" spans="1:100" ht="16.5" customHeight="1">
      <c r="A37" s="38"/>
      <c r="B37" s="148"/>
      <c r="C37" s="148"/>
      <c r="D37" s="148"/>
      <c r="E37" s="148"/>
      <c r="F37" s="148"/>
      <c r="G37" s="148"/>
      <c r="H37" s="148"/>
      <c r="I37" s="148"/>
      <c r="J37" s="148"/>
      <c r="K37" s="148"/>
      <c r="L37" s="148"/>
      <c r="M37" s="148"/>
      <c r="N37" s="148"/>
      <c r="O37" s="148"/>
      <c r="P37" s="148"/>
      <c r="Q37" s="148"/>
      <c r="R37" s="148"/>
      <c r="S37" s="148"/>
      <c r="T37" s="148"/>
      <c r="U37" s="148"/>
      <c r="V37" s="148"/>
      <c r="W37" s="148"/>
      <c r="X37" s="148"/>
      <c r="Y37" s="148"/>
      <c r="Z37" s="148"/>
      <c r="AA37" s="148"/>
      <c r="AB37" s="148"/>
      <c r="AC37" s="148"/>
      <c r="AD37" s="148"/>
      <c r="AE37" s="148"/>
      <c r="AF37" s="148"/>
      <c r="AG37" s="148"/>
      <c r="AH37" s="148"/>
      <c r="AI37" s="148"/>
      <c r="AJ37" s="148"/>
      <c r="AK37" s="148"/>
      <c r="AL37" s="148"/>
      <c r="AM37" s="148"/>
      <c r="AN37" s="148"/>
      <c r="AO37" s="148"/>
      <c r="AP37" s="148"/>
      <c r="AQ37" s="148"/>
      <c r="AR37" s="148"/>
      <c r="AS37" s="148"/>
      <c r="AT37" s="148"/>
      <c r="AU37" s="148"/>
      <c r="AV37" s="148"/>
      <c r="AW37" s="148"/>
      <c r="AX37" s="148"/>
      <c r="AY37" s="148"/>
      <c r="AZ37" s="148"/>
      <c r="BA37" s="148"/>
      <c r="BB37" s="148"/>
      <c r="BC37" s="148"/>
      <c r="BD37" s="148"/>
      <c r="BE37" s="148"/>
      <c r="BF37" s="148"/>
      <c r="BG37" s="148"/>
      <c r="BH37" s="148"/>
      <c r="BI37" s="148"/>
      <c r="BJ37" s="148"/>
      <c r="BK37" s="148"/>
      <c r="BL37" s="148"/>
      <c r="BM37" s="148"/>
      <c r="BN37" s="148"/>
      <c r="BO37" s="148"/>
      <c r="BP37" s="148"/>
      <c r="BQ37" s="148"/>
      <c r="BR37" s="148"/>
      <c r="BS37" s="148"/>
      <c r="BT37" s="148"/>
      <c r="BU37" s="148"/>
      <c r="BV37" s="148"/>
      <c r="BW37" s="148"/>
      <c r="BX37" s="148"/>
      <c r="BY37" s="148"/>
      <c r="BZ37" s="148"/>
      <c r="CA37" s="148"/>
      <c r="CB37" s="148"/>
      <c r="CC37" s="148"/>
      <c r="CD37" s="148"/>
      <c r="CE37" s="148"/>
      <c r="CF37" s="148"/>
      <c r="CG37" s="148"/>
      <c r="CH37" s="148"/>
      <c r="CI37" s="148"/>
      <c r="CJ37" s="148"/>
      <c r="CK37" s="148"/>
      <c r="CL37" s="148"/>
      <c r="CM37" s="148"/>
      <c r="CN37" s="148"/>
      <c r="CO37" s="148"/>
      <c r="CP37" s="39"/>
      <c r="CQ37" s="6"/>
      <c r="CR37" s="6"/>
      <c r="CS37" s="6"/>
      <c r="CT37" s="6"/>
      <c r="CU37" s="6"/>
      <c r="CV37" s="6"/>
    </row>
    <row r="38" spans="1:100" ht="9.9499999999999993" customHeight="1">
      <c r="A38" s="40"/>
      <c r="B38" s="41"/>
      <c r="C38" s="41"/>
      <c r="D38" s="41"/>
      <c r="E38" s="41"/>
      <c r="F38" s="41"/>
      <c r="G38" s="41"/>
      <c r="H38" s="41"/>
      <c r="I38" s="41"/>
      <c r="J38" s="41"/>
      <c r="K38" s="149" t="s">
        <v>93</v>
      </c>
      <c r="L38" s="149"/>
      <c r="M38" s="149"/>
      <c r="N38" s="149"/>
      <c r="O38" s="149"/>
      <c r="P38" s="149"/>
      <c r="Q38" s="149"/>
      <c r="R38" s="149"/>
      <c r="S38" s="149"/>
      <c r="T38" s="149"/>
      <c r="U38" s="149"/>
      <c r="V38" s="149"/>
      <c r="W38" s="149"/>
      <c r="X38" s="149"/>
      <c r="Y38" s="149"/>
      <c r="Z38" s="149"/>
      <c r="AA38" s="149"/>
      <c r="AB38" s="149"/>
      <c r="AC38" s="149"/>
      <c r="AD38" s="149"/>
      <c r="AE38" s="149"/>
      <c r="AF38" s="149"/>
      <c r="AG38" s="149"/>
      <c r="AH38" s="149"/>
      <c r="AI38" s="149"/>
      <c r="AJ38" s="149"/>
      <c r="AK38" s="149"/>
      <c r="AL38" s="149"/>
      <c r="AM38" s="149"/>
      <c r="AN38" s="149"/>
      <c r="AO38" s="149"/>
      <c r="AP38" s="149"/>
      <c r="AQ38" s="149"/>
      <c r="AR38" s="149"/>
      <c r="AS38" s="149"/>
      <c r="AT38" s="149"/>
      <c r="AU38" s="149"/>
      <c r="AV38" s="149"/>
      <c r="AW38" s="149"/>
      <c r="AX38" s="149"/>
      <c r="AY38" s="149"/>
      <c r="AZ38" s="149"/>
      <c r="BA38" s="149"/>
      <c r="BB38" s="149"/>
      <c r="BC38" s="149"/>
      <c r="BD38" s="149"/>
      <c r="BE38" s="149"/>
      <c r="BF38" s="149"/>
      <c r="BG38" s="149"/>
      <c r="BH38" s="149"/>
      <c r="BI38" s="149"/>
      <c r="BJ38" s="149"/>
      <c r="BK38" s="149"/>
      <c r="BL38" s="149"/>
      <c r="BM38" s="149"/>
      <c r="BN38" s="149"/>
      <c r="BO38" s="149"/>
      <c r="BP38" s="149"/>
      <c r="BQ38" s="149"/>
      <c r="BR38" s="149"/>
      <c r="BS38" s="149"/>
      <c r="BT38" s="149"/>
      <c r="BU38" s="149"/>
      <c r="BV38" s="149"/>
      <c r="BW38" s="149"/>
      <c r="BX38" s="149"/>
      <c r="BY38" s="149"/>
      <c r="BZ38" s="149"/>
      <c r="CA38" s="149"/>
      <c r="CB38" s="149"/>
      <c r="CC38" s="149"/>
      <c r="CD38" s="149"/>
      <c r="CE38" s="41"/>
      <c r="CF38" s="41"/>
      <c r="CG38" s="41"/>
      <c r="CH38" s="41"/>
      <c r="CI38" s="41"/>
      <c r="CJ38" s="41"/>
      <c r="CK38" s="41"/>
      <c r="CL38" s="41"/>
      <c r="CM38" s="41"/>
      <c r="CN38" s="41"/>
      <c r="CO38" s="41"/>
      <c r="CP38" s="42"/>
      <c r="CQ38" s="6"/>
      <c r="CR38" s="6"/>
      <c r="CS38" s="6"/>
      <c r="CT38" s="6"/>
      <c r="CU38" s="6"/>
      <c r="CV38" s="6"/>
    </row>
    <row r="39" spans="1:100" ht="9.9499999999999993" customHeight="1">
      <c r="A39" s="40"/>
      <c r="B39" s="41"/>
      <c r="C39" s="41"/>
      <c r="D39" s="41"/>
      <c r="E39" s="41"/>
      <c r="F39" s="41"/>
      <c r="G39" s="41"/>
      <c r="H39" s="41"/>
      <c r="I39" s="41"/>
      <c r="J39" s="41"/>
      <c r="K39" s="149"/>
      <c r="L39" s="149"/>
      <c r="M39" s="149"/>
      <c r="N39" s="149"/>
      <c r="O39" s="149"/>
      <c r="P39" s="149"/>
      <c r="Q39" s="149"/>
      <c r="R39" s="149"/>
      <c r="S39" s="149"/>
      <c r="T39" s="149"/>
      <c r="U39" s="149"/>
      <c r="V39" s="149"/>
      <c r="W39" s="149"/>
      <c r="X39" s="149"/>
      <c r="Y39" s="149"/>
      <c r="Z39" s="149"/>
      <c r="AA39" s="149"/>
      <c r="AB39" s="149"/>
      <c r="AC39" s="149"/>
      <c r="AD39" s="149"/>
      <c r="AE39" s="149"/>
      <c r="AF39" s="149"/>
      <c r="AG39" s="149"/>
      <c r="AH39" s="149"/>
      <c r="AI39" s="149"/>
      <c r="AJ39" s="149"/>
      <c r="AK39" s="149"/>
      <c r="AL39" s="149"/>
      <c r="AM39" s="149"/>
      <c r="AN39" s="149"/>
      <c r="AO39" s="149"/>
      <c r="AP39" s="149"/>
      <c r="AQ39" s="149"/>
      <c r="AR39" s="149"/>
      <c r="AS39" s="149"/>
      <c r="AT39" s="149"/>
      <c r="AU39" s="149"/>
      <c r="AV39" s="149"/>
      <c r="AW39" s="149"/>
      <c r="AX39" s="149"/>
      <c r="AY39" s="149"/>
      <c r="AZ39" s="149"/>
      <c r="BA39" s="149"/>
      <c r="BB39" s="149"/>
      <c r="BC39" s="149"/>
      <c r="BD39" s="149"/>
      <c r="BE39" s="149"/>
      <c r="BF39" s="149"/>
      <c r="BG39" s="149"/>
      <c r="BH39" s="149"/>
      <c r="BI39" s="149"/>
      <c r="BJ39" s="149"/>
      <c r="BK39" s="149"/>
      <c r="BL39" s="149"/>
      <c r="BM39" s="149"/>
      <c r="BN39" s="149"/>
      <c r="BO39" s="149"/>
      <c r="BP39" s="149"/>
      <c r="BQ39" s="149"/>
      <c r="BR39" s="149"/>
      <c r="BS39" s="149"/>
      <c r="BT39" s="149"/>
      <c r="BU39" s="149"/>
      <c r="BV39" s="149"/>
      <c r="BW39" s="149"/>
      <c r="BX39" s="149"/>
      <c r="BY39" s="149"/>
      <c r="BZ39" s="149"/>
      <c r="CA39" s="149"/>
      <c r="CB39" s="149"/>
      <c r="CC39" s="149"/>
      <c r="CD39" s="149"/>
      <c r="CE39" s="41"/>
      <c r="CF39" s="41"/>
      <c r="CG39" s="41"/>
      <c r="CH39" s="41"/>
      <c r="CI39" s="41"/>
      <c r="CJ39" s="41"/>
      <c r="CK39" s="41"/>
      <c r="CL39" s="41"/>
      <c r="CM39" s="41"/>
      <c r="CN39" s="41"/>
      <c r="CO39" s="41"/>
      <c r="CP39" s="42"/>
      <c r="CQ39" s="6"/>
      <c r="CR39" s="6"/>
      <c r="CS39" s="6"/>
      <c r="CT39" s="6"/>
      <c r="CU39" s="6"/>
      <c r="CV39" s="6"/>
    </row>
    <row r="40" spans="1:100" ht="9.9499999999999993" customHeight="1">
      <c r="A40" s="40"/>
      <c r="B40" s="41"/>
      <c r="C40" s="41"/>
      <c r="D40" s="41"/>
      <c r="E40" s="41"/>
      <c r="F40" s="41"/>
      <c r="G40" s="41"/>
      <c r="H40" s="41"/>
      <c r="I40" s="41"/>
      <c r="J40" s="41"/>
      <c r="K40" s="149"/>
      <c r="L40" s="149"/>
      <c r="M40" s="149"/>
      <c r="N40" s="149"/>
      <c r="O40" s="149"/>
      <c r="P40" s="149"/>
      <c r="Q40" s="149"/>
      <c r="R40" s="149"/>
      <c r="S40" s="149"/>
      <c r="T40" s="149"/>
      <c r="U40" s="149"/>
      <c r="V40" s="149"/>
      <c r="W40" s="149"/>
      <c r="X40" s="149"/>
      <c r="Y40" s="149"/>
      <c r="Z40" s="149"/>
      <c r="AA40" s="149"/>
      <c r="AB40" s="149"/>
      <c r="AC40" s="149"/>
      <c r="AD40" s="149"/>
      <c r="AE40" s="149"/>
      <c r="AF40" s="149"/>
      <c r="AG40" s="149"/>
      <c r="AH40" s="149"/>
      <c r="AI40" s="149"/>
      <c r="AJ40" s="149"/>
      <c r="AK40" s="149"/>
      <c r="AL40" s="149"/>
      <c r="AM40" s="149"/>
      <c r="AN40" s="149"/>
      <c r="AO40" s="149"/>
      <c r="AP40" s="149"/>
      <c r="AQ40" s="149"/>
      <c r="AR40" s="149"/>
      <c r="AS40" s="149"/>
      <c r="AT40" s="149"/>
      <c r="AU40" s="149"/>
      <c r="AV40" s="149"/>
      <c r="AW40" s="149"/>
      <c r="AX40" s="149"/>
      <c r="AY40" s="149"/>
      <c r="AZ40" s="149"/>
      <c r="BA40" s="149"/>
      <c r="BB40" s="149"/>
      <c r="BC40" s="149"/>
      <c r="BD40" s="149"/>
      <c r="BE40" s="149"/>
      <c r="BF40" s="149"/>
      <c r="BG40" s="149"/>
      <c r="BH40" s="149"/>
      <c r="BI40" s="149"/>
      <c r="BJ40" s="149"/>
      <c r="BK40" s="149"/>
      <c r="BL40" s="149"/>
      <c r="BM40" s="149"/>
      <c r="BN40" s="149"/>
      <c r="BO40" s="149"/>
      <c r="BP40" s="149"/>
      <c r="BQ40" s="149"/>
      <c r="BR40" s="149"/>
      <c r="BS40" s="149"/>
      <c r="BT40" s="149"/>
      <c r="BU40" s="149"/>
      <c r="BV40" s="149"/>
      <c r="BW40" s="149"/>
      <c r="BX40" s="149"/>
      <c r="BY40" s="149"/>
      <c r="BZ40" s="149"/>
      <c r="CA40" s="149"/>
      <c r="CB40" s="149"/>
      <c r="CC40" s="149"/>
      <c r="CD40" s="149"/>
      <c r="CE40" s="41"/>
      <c r="CF40" s="41"/>
      <c r="CG40" s="41"/>
      <c r="CH40" s="41"/>
      <c r="CI40" s="41"/>
      <c r="CJ40" s="41"/>
      <c r="CK40" s="41"/>
      <c r="CL40" s="41"/>
      <c r="CM40" s="41"/>
      <c r="CN40" s="41"/>
      <c r="CO40" s="41"/>
      <c r="CP40" s="42"/>
      <c r="CQ40" s="6"/>
      <c r="CR40" s="6"/>
      <c r="CS40" s="6"/>
      <c r="CT40" s="6"/>
      <c r="CU40" s="6"/>
      <c r="CV40" s="6"/>
    </row>
    <row r="41" spans="1:100" ht="9.9499999999999993" customHeight="1">
      <c r="A41" s="40"/>
      <c r="B41" s="41"/>
      <c r="C41" s="41"/>
      <c r="D41" s="41"/>
      <c r="E41" s="41"/>
      <c r="F41" s="41"/>
      <c r="G41" s="41"/>
      <c r="H41" s="41"/>
      <c r="I41" s="41"/>
      <c r="J41" s="41"/>
      <c r="K41" s="149"/>
      <c r="L41" s="149"/>
      <c r="M41" s="149"/>
      <c r="N41" s="149"/>
      <c r="O41" s="149"/>
      <c r="P41" s="149"/>
      <c r="Q41" s="149"/>
      <c r="R41" s="149"/>
      <c r="S41" s="149"/>
      <c r="T41" s="149"/>
      <c r="U41" s="149"/>
      <c r="V41" s="149"/>
      <c r="W41" s="149"/>
      <c r="X41" s="149"/>
      <c r="Y41" s="149"/>
      <c r="Z41" s="149"/>
      <c r="AA41" s="149"/>
      <c r="AB41" s="149"/>
      <c r="AC41" s="149"/>
      <c r="AD41" s="149"/>
      <c r="AE41" s="149"/>
      <c r="AF41" s="149"/>
      <c r="AG41" s="149"/>
      <c r="AH41" s="149"/>
      <c r="AI41" s="149"/>
      <c r="AJ41" s="149"/>
      <c r="AK41" s="149"/>
      <c r="AL41" s="149"/>
      <c r="AM41" s="149"/>
      <c r="AN41" s="149"/>
      <c r="AO41" s="149"/>
      <c r="AP41" s="149"/>
      <c r="AQ41" s="149"/>
      <c r="AR41" s="149"/>
      <c r="AS41" s="149"/>
      <c r="AT41" s="149"/>
      <c r="AU41" s="149"/>
      <c r="AV41" s="149"/>
      <c r="AW41" s="149"/>
      <c r="AX41" s="149"/>
      <c r="AY41" s="149"/>
      <c r="AZ41" s="149"/>
      <c r="BA41" s="149"/>
      <c r="BB41" s="149"/>
      <c r="BC41" s="149"/>
      <c r="BD41" s="149"/>
      <c r="BE41" s="149"/>
      <c r="BF41" s="149"/>
      <c r="BG41" s="149"/>
      <c r="BH41" s="149"/>
      <c r="BI41" s="149"/>
      <c r="BJ41" s="149"/>
      <c r="BK41" s="149"/>
      <c r="BL41" s="149"/>
      <c r="BM41" s="149"/>
      <c r="BN41" s="149"/>
      <c r="BO41" s="149"/>
      <c r="BP41" s="149"/>
      <c r="BQ41" s="149"/>
      <c r="BR41" s="149"/>
      <c r="BS41" s="149"/>
      <c r="BT41" s="149"/>
      <c r="BU41" s="149"/>
      <c r="BV41" s="149"/>
      <c r="BW41" s="149"/>
      <c r="BX41" s="149"/>
      <c r="BY41" s="149"/>
      <c r="BZ41" s="149"/>
      <c r="CA41" s="149"/>
      <c r="CB41" s="149"/>
      <c r="CC41" s="149"/>
      <c r="CD41" s="149"/>
      <c r="CE41" s="41"/>
      <c r="CF41" s="41"/>
      <c r="CG41" s="41"/>
      <c r="CH41" s="41"/>
      <c r="CI41" s="41"/>
      <c r="CJ41" s="41"/>
      <c r="CK41" s="41"/>
      <c r="CL41" s="41"/>
      <c r="CM41" s="41"/>
      <c r="CN41" s="41"/>
      <c r="CO41" s="41"/>
      <c r="CP41" s="42"/>
      <c r="CQ41" s="6"/>
      <c r="CR41" s="6"/>
      <c r="CS41" s="6"/>
      <c r="CT41" s="6"/>
      <c r="CU41" s="6"/>
      <c r="CV41" s="6"/>
    </row>
    <row r="42" spans="1:100" ht="9.9499999999999993" customHeight="1">
      <c r="A42" s="40"/>
      <c r="B42" s="41"/>
      <c r="C42" s="41"/>
      <c r="D42" s="41"/>
      <c r="E42" s="41"/>
      <c r="F42" s="41"/>
      <c r="G42" s="41"/>
      <c r="H42" s="41"/>
      <c r="I42" s="41"/>
      <c r="J42" s="41"/>
      <c r="K42" s="41"/>
      <c r="L42" s="41"/>
      <c r="M42" s="41"/>
      <c r="N42" s="41"/>
      <c r="O42" s="41"/>
      <c r="P42" s="41"/>
      <c r="Q42" s="41"/>
      <c r="R42" s="41"/>
      <c r="S42" s="41"/>
      <c r="T42" s="41"/>
      <c r="U42" s="41"/>
      <c r="V42" s="41"/>
      <c r="W42" s="41"/>
      <c r="X42" s="41"/>
      <c r="Y42" s="41"/>
      <c r="Z42" s="41"/>
      <c r="AA42" s="41"/>
      <c r="AB42" s="41"/>
      <c r="AC42" s="41"/>
      <c r="AD42" s="41"/>
      <c r="AE42" s="41"/>
      <c r="AF42" s="41"/>
      <c r="AG42" s="41"/>
      <c r="AH42" s="41"/>
      <c r="AI42" s="41"/>
      <c r="AJ42" s="41"/>
      <c r="AK42" s="41"/>
      <c r="AL42" s="41"/>
      <c r="AM42" s="41"/>
      <c r="AN42" s="41"/>
      <c r="AO42" s="41"/>
      <c r="AP42" s="41"/>
      <c r="AQ42" s="41"/>
      <c r="AR42" s="41"/>
      <c r="AS42" s="41"/>
      <c r="AT42" s="41"/>
      <c r="AU42" s="41"/>
      <c r="AV42" s="41"/>
      <c r="AW42" s="41"/>
      <c r="AX42" s="41"/>
      <c r="AY42" s="41"/>
      <c r="AZ42" s="41"/>
      <c r="BA42" s="41"/>
      <c r="BB42" s="41"/>
      <c r="BC42" s="41"/>
      <c r="BD42" s="41"/>
      <c r="BE42" s="41"/>
      <c r="BF42" s="41"/>
      <c r="BG42" s="41"/>
      <c r="BH42" s="41"/>
      <c r="BI42" s="41"/>
      <c r="BJ42" s="41"/>
      <c r="BK42" s="41"/>
      <c r="BL42" s="41"/>
      <c r="BM42" s="41"/>
      <c r="BN42" s="41"/>
      <c r="BO42" s="41"/>
      <c r="BP42" s="41"/>
      <c r="BQ42" s="41"/>
      <c r="BR42" s="41"/>
      <c r="BS42" s="41"/>
      <c r="BT42" s="41"/>
      <c r="BU42" s="41"/>
      <c r="BV42" s="41"/>
      <c r="BW42" s="41"/>
      <c r="BX42" s="41"/>
      <c r="BY42" s="41"/>
      <c r="BZ42" s="41"/>
      <c r="CA42" s="41"/>
      <c r="CB42" s="41"/>
      <c r="CC42" s="41"/>
      <c r="CD42" s="41"/>
      <c r="CE42" s="41"/>
      <c r="CF42" s="41"/>
      <c r="CG42" s="41"/>
      <c r="CH42" s="41"/>
      <c r="CI42" s="41"/>
      <c r="CJ42" s="41"/>
      <c r="CK42" s="41"/>
      <c r="CL42" s="41"/>
      <c r="CM42" s="41"/>
      <c r="CN42" s="41"/>
      <c r="CO42" s="41"/>
      <c r="CP42" s="42"/>
      <c r="CQ42" s="6"/>
      <c r="CR42" s="6"/>
      <c r="CS42" s="6"/>
      <c r="CT42" s="6"/>
      <c r="CU42" s="6"/>
      <c r="CV42" s="6"/>
    </row>
  </sheetData>
  <sheetProtection algorithmName="SHA-512" hashValue="Byj+xEYQpbNPC4/+FLUJiP+6kxBcd1vCQwXQ6HoBJPAhkVx0nRj7uE9KyPeuIeMrJrYAOjbmu903aFWfxODE4w==" saltValue="f5kO8n+oWG9GYgXEh4ArCw==" spinCount="100000" sheet="1" objects="1" scenarios="1"/>
  <mergeCells count="343">
    <mergeCell ref="B2:D2"/>
    <mergeCell ref="AG2:AI2"/>
    <mergeCell ref="BL2:BN2"/>
    <mergeCell ref="CP2:CP36"/>
    <mergeCell ref="B3:D4"/>
    <mergeCell ref="AG3:AI4"/>
    <mergeCell ref="BL3:BN4"/>
    <mergeCell ref="B5:D6"/>
    <mergeCell ref="AG5:AI6"/>
    <mergeCell ref="BL5:BN6"/>
    <mergeCell ref="H6:Y7"/>
    <mergeCell ref="Z6:AA7"/>
    <mergeCell ref="AN6:BD7"/>
    <mergeCell ref="BE6:BF7"/>
    <mergeCell ref="BQ6:CK7"/>
    <mergeCell ref="CL6:CM7"/>
    <mergeCell ref="B7:D8"/>
    <mergeCell ref="AG7:AI8"/>
    <mergeCell ref="BL7:BN8"/>
    <mergeCell ref="B9:K9"/>
    <mergeCell ref="L9:AD9"/>
    <mergeCell ref="AG9:AP9"/>
    <mergeCell ref="AQ9:BI9"/>
    <mergeCell ref="BL9:BU9"/>
    <mergeCell ref="BV9:CN9"/>
    <mergeCell ref="B10:K10"/>
    <mergeCell ref="L10:AD10"/>
    <mergeCell ref="AG10:AP10"/>
    <mergeCell ref="AQ10:BI10"/>
    <mergeCell ref="BL10:BU10"/>
    <mergeCell ref="BV10:CN10"/>
    <mergeCell ref="B11:AD11"/>
    <mergeCell ref="AG11:BI11"/>
    <mergeCell ref="BL11:CN11"/>
    <mergeCell ref="C13:AA15"/>
    <mergeCell ref="AH13:BF15"/>
    <mergeCell ref="BM13:CK15"/>
    <mergeCell ref="C16:AB17"/>
    <mergeCell ref="AH16:BG17"/>
    <mergeCell ref="BM16:CL17"/>
    <mergeCell ref="B18:AD18"/>
    <mergeCell ref="AG18:BI18"/>
    <mergeCell ref="BL18:CN18"/>
    <mergeCell ref="B19:C19"/>
    <mergeCell ref="D19:V19"/>
    <mergeCell ref="W19:AD19"/>
    <mergeCell ref="AG19:AH19"/>
    <mergeCell ref="AI19:BA19"/>
    <mergeCell ref="BB19:BI19"/>
    <mergeCell ref="BL19:BM19"/>
    <mergeCell ref="BN19:CF19"/>
    <mergeCell ref="CG19:CN19"/>
    <mergeCell ref="B20:C20"/>
    <mergeCell ref="D20:V20"/>
    <mergeCell ref="W20:AD20"/>
    <mergeCell ref="AG20:AH20"/>
    <mergeCell ref="AI20:BA20"/>
    <mergeCell ref="BB20:BI20"/>
    <mergeCell ref="BL20:BM20"/>
    <mergeCell ref="BN20:CF20"/>
    <mergeCell ref="CG20:CN20"/>
    <mergeCell ref="B21:P21"/>
    <mergeCell ref="Q21:AD21"/>
    <mergeCell ref="AG21:AU21"/>
    <mergeCell ref="AV21:BI21"/>
    <mergeCell ref="BL21:BZ21"/>
    <mergeCell ref="CA21:CN21"/>
    <mergeCell ref="H22:I22"/>
    <mergeCell ref="K22:L22"/>
    <mergeCell ref="N22:O22"/>
    <mergeCell ref="Q22:AC22"/>
    <mergeCell ref="AM22:AN22"/>
    <mergeCell ref="AP22:AQ22"/>
    <mergeCell ref="AS22:AT22"/>
    <mergeCell ref="AV22:BH22"/>
    <mergeCell ref="BR22:BS22"/>
    <mergeCell ref="BU22:BV22"/>
    <mergeCell ref="BX22:BY22"/>
    <mergeCell ref="CA22:CM22"/>
    <mergeCell ref="B23:F24"/>
    <mergeCell ref="G23:H24"/>
    <mergeCell ref="I23:J23"/>
    <mergeCell ref="K23:L23"/>
    <mergeCell ref="M23:N23"/>
    <mergeCell ref="O23:P23"/>
    <mergeCell ref="Q23:R23"/>
    <mergeCell ref="S23:T23"/>
    <mergeCell ref="U23:V23"/>
    <mergeCell ref="W23:X23"/>
    <mergeCell ref="Y23:Z23"/>
    <mergeCell ref="AA23:AB23"/>
    <mergeCell ref="AC23:AD23"/>
    <mergeCell ref="AG23:AK24"/>
    <mergeCell ref="AL23:AM24"/>
    <mergeCell ref="AN23:AO23"/>
    <mergeCell ref="AP23:AQ23"/>
    <mergeCell ref="AR23:AS23"/>
    <mergeCell ref="AT23:AU23"/>
    <mergeCell ref="AV23:AW23"/>
    <mergeCell ref="AX23:AY23"/>
    <mergeCell ref="AZ23:BA23"/>
    <mergeCell ref="BB23:BC23"/>
    <mergeCell ref="BD23:BE23"/>
    <mergeCell ref="BF23:BG23"/>
    <mergeCell ref="BH23:BI23"/>
    <mergeCell ref="BL23:BP24"/>
    <mergeCell ref="BH24:BI24"/>
    <mergeCell ref="BQ23:BR24"/>
    <mergeCell ref="BS23:BT23"/>
    <mergeCell ref="BU23:BV23"/>
    <mergeCell ref="BW23:BX23"/>
    <mergeCell ref="BY23:BZ23"/>
    <mergeCell ref="CA23:CB23"/>
    <mergeCell ref="CC23:CD23"/>
    <mergeCell ref="CE23:CF23"/>
    <mergeCell ref="CG23:CH23"/>
    <mergeCell ref="BS24:BT24"/>
    <mergeCell ref="BU24:BV24"/>
    <mergeCell ref="BW24:BX24"/>
    <mergeCell ref="BY24:BZ24"/>
    <mergeCell ref="CA24:CB24"/>
    <mergeCell ref="CC24:CD24"/>
    <mergeCell ref="CE24:CF24"/>
    <mergeCell ref="CG24:CH24"/>
    <mergeCell ref="CI23:CJ23"/>
    <mergeCell ref="CK23:CL23"/>
    <mergeCell ref="CM23:CN23"/>
    <mergeCell ref="I24:J24"/>
    <mergeCell ref="K24:L24"/>
    <mergeCell ref="M24:N24"/>
    <mergeCell ref="O24:P24"/>
    <mergeCell ref="Q24:R24"/>
    <mergeCell ref="S24:T24"/>
    <mergeCell ref="U24:V24"/>
    <mergeCell ref="W24:X24"/>
    <mergeCell ref="Y24:Z24"/>
    <mergeCell ref="AA24:AB24"/>
    <mergeCell ref="AC24:AD24"/>
    <mergeCell ref="AN24:AO24"/>
    <mergeCell ref="AP24:AQ24"/>
    <mergeCell ref="AR24:AS24"/>
    <mergeCell ref="AT24:AU24"/>
    <mergeCell ref="AV24:AW24"/>
    <mergeCell ref="AX24:AY24"/>
    <mergeCell ref="AZ24:BA24"/>
    <mergeCell ref="BB24:BC24"/>
    <mergeCell ref="BD24:BE24"/>
    <mergeCell ref="BF24:BG24"/>
    <mergeCell ref="CI24:CJ24"/>
    <mergeCell ref="CK24:CL24"/>
    <mergeCell ref="CM24:CN24"/>
    <mergeCell ref="B25:F25"/>
    <mergeCell ref="G25:H25"/>
    <mergeCell ref="I25:J25"/>
    <mergeCell ref="K25:L25"/>
    <mergeCell ref="M25:N25"/>
    <mergeCell ref="O25:P25"/>
    <mergeCell ref="Q25:R25"/>
    <mergeCell ref="S25:T25"/>
    <mergeCell ref="U25:V25"/>
    <mergeCell ref="W25:X25"/>
    <mergeCell ref="Y25:Z25"/>
    <mergeCell ref="AA25:AB25"/>
    <mergeCell ref="AC25:AD25"/>
    <mergeCell ref="AG25:AK25"/>
    <mergeCell ref="AL25:AM25"/>
    <mergeCell ref="AN25:AO25"/>
    <mergeCell ref="AP25:AQ25"/>
    <mergeCell ref="AR25:AS25"/>
    <mergeCell ref="AT25:AU25"/>
    <mergeCell ref="AV25:AW25"/>
    <mergeCell ref="AX25:AY25"/>
    <mergeCell ref="AZ25:BA25"/>
    <mergeCell ref="BB25:BC25"/>
    <mergeCell ref="BD25:BE25"/>
    <mergeCell ref="BF25:BG25"/>
    <mergeCell ref="BH25:BI25"/>
    <mergeCell ref="BL25:BP25"/>
    <mergeCell ref="BQ25:BR25"/>
    <mergeCell ref="BS25:BT25"/>
    <mergeCell ref="BU25:BV25"/>
    <mergeCell ref="BW25:BX25"/>
    <mergeCell ref="BY25:BZ25"/>
    <mergeCell ref="CA25:CB25"/>
    <mergeCell ref="CC25:CD25"/>
    <mergeCell ref="CE25:CF25"/>
    <mergeCell ref="CG25:CH25"/>
    <mergeCell ref="CI25:CJ25"/>
    <mergeCell ref="CK25:CL25"/>
    <mergeCell ref="CM25:CN25"/>
    <mergeCell ref="B26:F26"/>
    <mergeCell ref="G26:H26"/>
    <mergeCell ref="I26:J26"/>
    <mergeCell ref="K26:L26"/>
    <mergeCell ref="M26:N26"/>
    <mergeCell ref="O26:P26"/>
    <mergeCell ref="Q26:R26"/>
    <mergeCell ref="S26:T26"/>
    <mergeCell ref="U26:V26"/>
    <mergeCell ref="W26:X26"/>
    <mergeCell ref="Y26:Z26"/>
    <mergeCell ref="AA26:AB26"/>
    <mergeCell ref="AC26:AD26"/>
    <mergeCell ref="AG26:AK26"/>
    <mergeCell ref="AL26:AM26"/>
    <mergeCell ref="AN26:AO26"/>
    <mergeCell ref="AP26:AQ26"/>
    <mergeCell ref="AR26:AS26"/>
    <mergeCell ref="AT26:AU26"/>
    <mergeCell ref="AV26:AW26"/>
    <mergeCell ref="AX26:AY26"/>
    <mergeCell ref="AZ26:BA26"/>
    <mergeCell ref="BB26:BC26"/>
    <mergeCell ref="BD26:BE26"/>
    <mergeCell ref="BF26:BG26"/>
    <mergeCell ref="BH26:BI26"/>
    <mergeCell ref="BL26:BP26"/>
    <mergeCell ref="BQ26:BR26"/>
    <mergeCell ref="BS26:BT26"/>
    <mergeCell ref="BU26:BV26"/>
    <mergeCell ref="BW26:BX26"/>
    <mergeCell ref="BY26:BZ26"/>
    <mergeCell ref="CA26:CB26"/>
    <mergeCell ref="CC26:CD26"/>
    <mergeCell ref="CE26:CF26"/>
    <mergeCell ref="CG26:CH26"/>
    <mergeCell ref="CI26:CJ26"/>
    <mergeCell ref="CK26:CL26"/>
    <mergeCell ref="CM26:CN26"/>
    <mergeCell ref="B27:F27"/>
    <mergeCell ref="G27:H27"/>
    <mergeCell ref="I27:J27"/>
    <mergeCell ref="K27:L27"/>
    <mergeCell ref="M27:N27"/>
    <mergeCell ref="O27:P27"/>
    <mergeCell ref="Q27:R27"/>
    <mergeCell ref="S27:T27"/>
    <mergeCell ref="U27:V27"/>
    <mergeCell ref="W27:X27"/>
    <mergeCell ref="Y27:Z27"/>
    <mergeCell ref="AA27:AB27"/>
    <mergeCell ref="AC27:AD27"/>
    <mergeCell ref="AG27:AK27"/>
    <mergeCell ref="AL27:AM27"/>
    <mergeCell ref="AN27:AO27"/>
    <mergeCell ref="AP27:AQ27"/>
    <mergeCell ref="AR27:AS27"/>
    <mergeCell ref="AT27:AU27"/>
    <mergeCell ref="AV27:AW27"/>
    <mergeCell ref="AX27:AY27"/>
    <mergeCell ref="AZ27:BA27"/>
    <mergeCell ref="BB27:BC27"/>
    <mergeCell ref="BD27:BE27"/>
    <mergeCell ref="BF27:BG27"/>
    <mergeCell ref="BH27:BI27"/>
    <mergeCell ref="BL27:BP27"/>
    <mergeCell ref="BQ27:BR27"/>
    <mergeCell ref="BS27:BT27"/>
    <mergeCell ref="BU27:BV27"/>
    <mergeCell ref="BW27:BX27"/>
    <mergeCell ref="BY27:BZ27"/>
    <mergeCell ref="CA27:CB27"/>
    <mergeCell ref="CC27:CD27"/>
    <mergeCell ref="CE27:CF27"/>
    <mergeCell ref="CG27:CH27"/>
    <mergeCell ref="CI27:CJ27"/>
    <mergeCell ref="CK27:CL27"/>
    <mergeCell ref="CM27:CN27"/>
    <mergeCell ref="B28:F28"/>
    <mergeCell ref="G28:H28"/>
    <mergeCell ref="I28:J28"/>
    <mergeCell ref="K28:L28"/>
    <mergeCell ref="M28:N28"/>
    <mergeCell ref="O28:P28"/>
    <mergeCell ref="Q28:R28"/>
    <mergeCell ref="S28:T28"/>
    <mergeCell ref="U28:V28"/>
    <mergeCell ref="W28:X28"/>
    <mergeCell ref="Y28:Z28"/>
    <mergeCell ref="AA28:AB28"/>
    <mergeCell ref="AC28:AD28"/>
    <mergeCell ref="AG28:AK28"/>
    <mergeCell ref="AL28:AM28"/>
    <mergeCell ref="AN28:AO28"/>
    <mergeCell ref="AP28:AQ28"/>
    <mergeCell ref="AR28:AS28"/>
    <mergeCell ref="AT28:AU28"/>
    <mergeCell ref="AV28:AW28"/>
    <mergeCell ref="AX28:AY28"/>
    <mergeCell ref="AZ28:BA28"/>
    <mergeCell ref="BB28:BC28"/>
    <mergeCell ref="BD28:BE28"/>
    <mergeCell ref="BF28:BG28"/>
    <mergeCell ref="BH28:BI28"/>
    <mergeCell ref="BL28:BP28"/>
    <mergeCell ref="BO29:BP29"/>
    <mergeCell ref="BQ29:BR29"/>
    <mergeCell ref="BT29:BU29"/>
    <mergeCell ref="BW29:BX29"/>
    <mergeCell ref="BZ29:CA35"/>
    <mergeCell ref="CB29:CN35"/>
    <mergeCell ref="BQ28:BR28"/>
    <mergeCell ref="BS28:BT28"/>
    <mergeCell ref="BU28:BV28"/>
    <mergeCell ref="BW28:BX28"/>
    <mergeCell ref="BY28:BZ28"/>
    <mergeCell ref="CA28:CB28"/>
    <mergeCell ref="CC28:CD28"/>
    <mergeCell ref="CE28:CF28"/>
    <mergeCell ref="CG28:CH28"/>
    <mergeCell ref="AG30:AI31"/>
    <mergeCell ref="AJ30:AT30"/>
    <mergeCell ref="BL30:BN31"/>
    <mergeCell ref="BO30:BY31"/>
    <mergeCell ref="AJ31:AT31"/>
    <mergeCell ref="B30:O31"/>
    <mergeCell ref="CI28:CJ28"/>
    <mergeCell ref="CK28:CL28"/>
    <mergeCell ref="CM28:CN28"/>
    <mergeCell ref="B29:D29"/>
    <mergeCell ref="E29:F29"/>
    <mergeCell ref="G29:H29"/>
    <mergeCell ref="J29:K29"/>
    <mergeCell ref="M29:N29"/>
    <mergeCell ref="P29:Q35"/>
    <mergeCell ref="R29:AD35"/>
    <mergeCell ref="AG29:AI29"/>
    <mergeCell ref="AJ29:AK29"/>
    <mergeCell ref="AL29:AM29"/>
    <mergeCell ref="AO29:AP29"/>
    <mergeCell ref="AR29:AS29"/>
    <mergeCell ref="AU29:AV35"/>
    <mergeCell ref="AW29:BI35"/>
    <mergeCell ref="BL29:BN29"/>
    <mergeCell ref="B32:O33"/>
    <mergeCell ref="AG32:AT33"/>
    <mergeCell ref="BL32:BN34"/>
    <mergeCell ref="BO32:BY34"/>
    <mergeCell ref="B34:O35"/>
    <mergeCell ref="AG34:AT35"/>
    <mergeCell ref="BL35:BY35"/>
    <mergeCell ref="B37:CO37"/>
    <mergeCell ref="K38:CD41"/>
  </mergeCells>
  <phoneticPr fontId="21"/>
  <pageMargins left="0.196527777777778" right="0.196527777777778" top="0.196527777777778" bottom="0.196527777777778" header="0.51180555555555496" footer="0.51180555555555496"/>
  <pageSetup paperSize="9" firstPageNumber="0" orientation="landscape" horizontalDpi="300" verticalDpi="300" r:id="rId1"/>
  <drawing r:id="rId2"/>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税率</vt:lpstr>
      <vt:lpstr>入力シート</vt:lpstr>
      <vt:lpstr>納付書(印刷シート)</vt:lpstr>
      <vt:lpstr>'納付書(印刷シート)'!Print_Area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s004846</dc:creator>
  <dc:description/>
  <cp:lastModifiedBy>伊東 駿佑</cp:lastModifiedBy>
  <cp:revision>0</cp:revision>
  <cp:lastPrinted>2020-09-03T00:12:51Z</cp:lastPrinted>
  <dcterms:created xsi:type="dcterms:W3CDTF">2012-08-21T09:16:34Z</dcterms:created>
  <dcterms:modified xsi:type="dcterms:W3CDTF">2020-09-04T00:41:26Z</dcterms:modified>
  <dc:language>ja-JP</dc:language>
</cp:coreProperties>
</file>